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Данные\D\Мои документы\Рабочая папка 2023 год\Тарифная группа\Полугодовая отчетность 2023\"/>
    </mc:Choice>
  </mc:AlternateContent>
  <xr:revisionPtr revIDLastSave="0" documentId="13_ncr:1_{40A33861-E93C-4EAB-8E86-36A6063B6242}" xr6:coauthVersionLast="47" xr6:coauthVersionMax="47" xr10:uidLastSave="{00000000-0000-0000-0000-000000000000}"/>
  <bookViews>
    <workbookView xWindow="-120" yWindow="-120" windowWidth="29040" windowHeight="15840" xr2:uid="{AACE1120-E2C5-446B-A673-9D4DF71E3DF2}"/>
  </bookViews>
  <sheets>
    <sheet name="Форма 1" sheetId="2" r:id="rId1"/>
    <sheet name="Форма 2" sheetId="3" r:id="rId2"/>
    <sheet name="Форма 3" sheetId="4" r:id="rId3"/>
    <sheet name="Форма 4" sheetId="1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</externalReferences>
  <definedNames>
    <definedName name="___IRR1" localSheetId="3">#REF!</definedName>
    <definedName name="___IRR1">#REF!</definedName>
    <definedName name="___KRD1" localSheetId="3">[2]Loans!#REF!</definedName>
    <definedName name="___KRD1">[2]Loans!#REF!</definedName>
    <definedName name="___KRD2" localSheetId="3">[2]Loans!#REF!</definedName>
    <definedName name="___KRD2">[2]Loans!#REF!</definedName>
    <definedName name="___NPV1" localSheetId="3">#REF!</definedName>
    <definedName name="___NPV1">#REF!</definedName>
    <definedName name="___sal2" localSheetId="3" hidden="1">{"SALARIOS",#N/A,FALSE,"Hoja3";"SUELDOS EMPLEADOS",#N/A,FALSE,"Hoja4";"SUELDOS EJECUTIVOS",#N/A,FALSE,"Hoja5"}</definedName>
    <definedName name="___sal2" hidden="1">{"SALARIOS",#N/A,FALSE,"Hoja3";"SUELDOS EMPLEADOS",#N/A,FALSE,"Hoja4";"SUELDOS EJECUTIVOS",#N/A,FALSE,"Hoja5"}</definedName>
    <definedName name="__IRR1" localSheetId="3">#REF!</definedName>
    <definedName name="__IRR1">#REF!</definedName>
    <definedName name="__KRD1" localSheetId="3">[2]Loans!#REF!</definedName>
    <definedName name="__KRD1">[2]Loans!#REF!</definedName>
    <definedName name="__KRD2" localSheetId="3">[2]Loans!#REF!</definedName>
    <definedName name="__KRD2">[2]Loans!#REF!</definedName>
    <definedName name="__NPV1" localSheetId="3">#REF!</definedName>
    <definedName name="__NPV1">#REF!</definedName>
    <definedName name="__PG1" localSheetId="3">#REF!</definedName>
    <definedName name="__PG1">#REF!</definedName>
    <definedName name="__PG13" localSheetId="3">#REF!</definedName>
    <definedName name="__PG13">#REF!</definedName>
    <definedName name="__PG15" localSheetId="3">#REF!</definedName>
    <definedName name="__PG15">#REF!</definedName>
    <definedName name="__PG3" localSheetId="3">#REF!</definedName>
    <definedName name="__PG3">#REF!</definedName>
    <definedName name="__PG4" localSheetId="3">#REF!</definedName>
    <definedName name="__PG4">#REF!</definedName>
    <definedName name="__PG5" localSheetId="3">#REF!</definedName>
    <definedName name="__PG5">#REF!</definedName>
    <definedName name="__PG9" localSheetId="3">#REF!</definedName>
    <definedName name="__PG9">#REF!</definedName>
    <definedName name="__sal2" localSheetId="3" hidden="1">{"SALARIOS",#N/A,FALSE,"Hoja3";"SUELDOS EMPLEADOS",#N/A,FALSE,"Hoja4";"SUELDOS EJECUTIVOS",#N/A,FALSE,"Hoja5"}</definedName>
    <definedName name="__sal2" hidden="1">{"SALARIOS",#N/A,FALSE,"Hoja3";"SUELDOS EMPLEADOS",#N/A,FALSE,"Hoja4";"SUELDOS EJECUTIVOS",#N/A,FALSE,"Hoja5"}</definedName>
    <definedName name="_1__123Graph_ACHART_1" hidden="1">[3]Calc!$D$38:$D$83</definedName>
    <definedName name="_1__123Graph_ACHART_10" hidden="1">[3]Calc!$AB$153:$AB$325</definedName>
    <definedName name="_10__123Graph_ACHART_18" hidden="1">[3]GrFour!$B$115:$B$185</definedName>
    <definedName name="_10__123Graph_ACHART_2" hidden="1">[3]Calc!$F$23:$F$58</definedName>
    <definedName name="_100MBMARO_M" localSheetId="3">#REF!</definedName>
    <definedName name="_100MBMARO_M">#REF!</definedName>
    <definedName name="_101MANOVO_M" localSheetId="3">#REF!</definedName>
    <definedName name="_101MANOVO_M">#REF!</definedName>
    <definedName name="_101MBMAYO_M" localSheetId="3">#REF!</definedName>
    <definedName name="_101MBMAYO_M">#REF!</definedName>
    <definedName name="_102MBNOVO_M" localSheetId="3">#REF!</definedName>
    <definedName name="_102MBNOVO_M">#REF!</definedName>
    <definedName name="_103MAOCTO_M" localSheetId="3">#REF!</definedName>
    <definedName name="_103MAOCTO_M">#REF!</definedName>
    <definedName name="_103MBSEPO_M" localSheetId="3">#REF!</definedName>
    <definedName name="_103MBSEPO_M">#REF!</definedName>
    <definedName name="_104YAAPRO_M" localSheetId="3">#REF!</definedName>
    <definedName name="_104YAAPRO_M">#REF!</definedName>
    <definedName name="_105MASEPO_M" localSheetId="3">#REF!</definedName>
    <definedName name="_105MASEPO_M">#REF!</definedName>
    <definedName name="_105YAAUGO_M" localSheetId="3">#REF!</definedName>
    <definedName name="_105YAAUGO_M">#REF!</definedName>
    <definedName name="_106YADECO_M" localSheetId="3">#REF!</definedName>
    <definedName name="_106YADECO_M">#REF!</definedName>
    <definedName name="_107MBAPRO_M" localSheetId="3">#REF!</definedName>
    <definedName name="_107MBAPRO_M">#REF!</definedName>
    <definedName name="_107YAFEBO_M" localSheetId="3">#REF!</definedName>
    <definedName name="_107YAFEBO_M">#REF!</definedName>
    <definedName name="_108YAJANO_M" localSheetId="3">#REF!</definedName>
    <definedName name="_108YAJANO_M">#REF!</definedName>
    <definedName name="_109MBAUGO_M" localSheetId="3">#REF!</definedName>
    <definedName name="_109MBAUGO_M">#REF!</definedName>
    <definedName name="_109YAJULO_M" localSheetId="3">#REF!</definedName>
    <definedName name="_109YAJULO_M">#REF!</definedName>
    <definedName name="_11__123Graph_ACHART_2" hidden="1">[3]Calc!$F$23:$F$58</definedName>
    <definedName name="_11__123Graph_ACHART_22" hidden="1">[3]MOne!$B$145:$B$231</definedName>
    <definedName name="_110YAJUNO_M" localSheetId="3">#REF!</definedName>
    <definedName name="_110YAJUNO_M">#REF!</definedName>
    <definedName name="_111MBDECO_M" localSheetId="3">#REF!</definedName>
    <definedName name="_111MBDECO_M">#REF!</definedName>
    <definedName name="_111YAMARO_M" localSheetId="3">#REF!</definedName>
    <definedName name="_111YAMARO_M">#REF!</definedName>
    <definedName name="_112YAMAYO_M" localSheetId="3">#REF!</definedName>
    <definedName name="_112YAMAYO_M">#REF!</definedName>
    <definedName name="_113MBFEBO_M" localSheetId="3">#REF!</definedName>
    <definedName name="_113MBFEBO_M">#REF!</definedName>
    <definedName name="_113YANOVO_M" localSheetId="3">#REF!</definedName>
    <definedName name="_113YANOVO_M">#REF!</definedName>
    <definedName name="_114YAOCTO_M" localSheetId="3">#REF!</definedName>
    <definedName name="_114YAOCTO_M">#REF!</definedName>
    <definedName name="_115MBJANO_M" localSheetId="3">#REF!</definedName>
    <definedName name="_115MBJANO_M">#REF!</definedName>
    <definedName name="_115YASEPO_M" localSheetId="3">#REF!</definedName>
    <definedName name="_115YASEPO_M">#REF!</definedName>
    <definedName name="_116YBAPRO_M" localSheetId="3">#REF!</definedName>
    <definedName name="_116YBAPRO_M">#REF!</definedName>
    <definedName name="_117MBJULO_M" localSheetId="3">#REF!</definedName>
    <definedName name="_117MBJULO_M">#REF!</definedName>
    <definedName name="_117YBAUGO_M" localSheetId="3">#REF!</definedName>
    <definedName name="_117YBAUGO_M">#REF!</definedName>
    <definedName name="_118YBDECO_M" localSheetId="3">#REF!</definedName>
    <definedName name="_118YBDECO_M">#REF!</definedName>
    <definedName name="_119MBJUNO_M" localSheetId="3">#REF!</definedName>
    <definedName name="_119MBJUNO_M">#REF!</definedName>
    <definedName name="_119YBFEBO_M" localSheetId="3">#REF!</definedName>
    <definedName name="_119YBFEBO_M">#REF!</definedName>
    <definedName name="_12__123Graph_ACHART_22" hidden="1">[3]MOne!$B$145:$B$231</definedName>
    <definedName name="_12__123Graph_ACHART_23" hidden="1">[3]MTwo!$B$145:$B$232</definedName>
    <definedName name="_120YBJANO_M" localSheetId="3">#REF!</definedName>
    <definedName name="_120YBJANO_M">#REF!</definedName>
    <definedName name="_121MBMARO_M" localSheetId="3">#REF!</definedName>
    <definedName name="_121MBMARO_M">#REF!</definedName>
    <definedName name="_121YBJULO_M" localSheetId="3">#REF!</definedName>
    <definedName name="_121YBJULO_M">#REF!</definedName>
    <definedName name="_122YBJUNO_M" localSheetId="3">#REF!</definedName>
    <definedName name="_122YBJUNO_M">#REF!</definedName>
    <definedName name="_123MBMAYO_M" localSheetId="3">#REF!</definedName>
    <definedName name="_123MBMAYO_M">#REF!</definedName>
    <definedName name="_123YBMARO_M" localSheetId="3">#REF!</definedName>
    <definedName name="_123YBMARO_M">#REF!</definedName>
    <definedName name="_124YBMAYO_M" localSheetId="3">#REF!</definedName>
    <definedName name="_124YBMAYO_M">#REF!</definedName>
    <definedName name="_125MBNOVO_M" localSheetId="3">#REF!</definedName>
    <definedName name="_125MBNOVO_M">#REF!</definedName>
    <definedName name="_125YBNOVO_M" localSheetId="3">#REF!</definedName>
    <definedName name="_125YBNOVO_M">#REF!</definedName>
    <definedName name="_126YBOCTO_M" localSheetId="3">#REF!</definedName>
    <definedName name="_126YBOCTO_M">#REF!</definedName>
    <definedName name="_127MBSEPO_M" localSheetId="3">#REF!</definedName>
    <definedName name="_127MBSEPO_M">#REF!</definedName>
    <definedName name="_127YBSEPO_M" localSheetId="3">#REF!</definedName>
    <definedName name="_127YBSEPO_M">#REF!</definedName>
    <definedName name="_129YAAPRO_M" localSheetId="3">#REF!</definedName>
    <definedName name="_129YAAPRO_M">#REF!</definedName>
    <definedName name="_13__123Graph_ACHART_23" hidden="1">[3]MTwo!$B$145:$B$232</definedName>
    <definedName name="_13__123Graph_ACHART_24" hidden="1">[3]KOne!$B$230:$B$755</definedName>
    <definedName name="_131YAAUGO_M" localSheetId="3">#REF!</definedName>
    <definedName name="_131YAAUGO_M">#REF!</definedName>
    <definedName name="_133YADECO_M" localSheetId="3">#REF!</definedName>
    <definedName name="_133YADECO_M">#REF!</definedName>
    <definedName name="_135YAFEBO_M" localSheetId="3">#REF!</definedName>
    <definedName name="_135YAFEBO_M">#REF!</definedName>
    <definedName name="_137YAJANO_M" localSheetId="3">#REF!</definedName>
    <definedName name="_137YAJANO_M">#REF!</definedName>
    <definedName name="_139YAJULO_M" localSheetId="3">#REF!</definedName>
    <definedName name="_139YAJULO_M">#REF!</definedName>
    <definedName name="_14__123Graph_ACHART_24" hidden="1">[3]KOne!$B$230:$B$755</definedName>
    <definedName name="_14__123Graph_ACHART_25" hidden="1">[3]GoSeven!$B$90:$B$125</definedName>
    <definedName name="_141YAJUNO_M" localSheetId="3">#REF!</definedName>
    <definedName name="_141YAJUNO_M">#REF!</definedName>
    <definedName name="_143YAMARO_M" localSheetId="3">#REF!</definedName>
    <definedName name="_143YAMARO_M">#REF!</definedName>
    <definedName name="_145YAMAYO_M" localSheetId="3">#REF!</definedName>
    <definedName name="_145YAMAYO_M">#REF!</definedName>
    <definedName name="_147YANOVO_M" localSheetId="3">#REF!</definedName>
    <definedName name="_147YANOVO_M">#REF!</definedName>
    <definedName name="_149YAOCTO_M" localSheetId="3">#REF!</definedName>
    <definedName name="_149YAOCTO_M">#REF!</definedName>
    <definedName name="_15__123Graph_ACHART_25" hidden="1">[3]GoSeven!$B$90:$B$125</definedName>
    <definedName name="_15__123Graph_ACHART_26" hidden="1">[3]GrThree!$B$90:$B$140</definedName>
    <definedName name="_151YASEPO_M" localSheetId="3">#REF!</definedName>
    <definedName name="_151YASEPO_M">#REF!</definedName>
    <definedName name="_153YBAPRO_M" localSheetId="3">#REF!</definedName>
    <definedName name="_153YBAPRO_M">#REF!</definedName>
    <definedName name="_155YBAUGO_M" localSheetId="3">#REF!</definedName>
    <definedName name="_155YBAUGO_M">#REF!</definedName>
    <definedName name="_157YBDECO_M" localSheetId="3">#REF!</definedName>
    <definedName name="_157YBDECO_M">#REF!</definedName>
    <definedName name="_159YBFEBO_M" localSheetId="3">#REF!</definedName>
    <definedName name="_159YBFEBO_M">#REF!</definedName>
    <definedName name="_16__123Graph_ACHART_26" hidden="1">[3]GrThree!$B$90:$B$140</definedName>
    <definedName name="_16__123Graph_ACHART_27" hidden="1">[3]HTwo!$B$88:$B$130</definedName>
    <definedName name="_161YBJANO_M" localSheetId="3">#REF!</definedName>
    <definedName name="_161YBJANO_M">#REF!</definedName>
    <definedName name="_163YBJULO_M" localSheetId="3">#REF!</definedName>
    <definedName name="_163YBJULO_M">#REF!</definedName>
    <definedName name="_165YBJUNO_M" localSheetId="3">#REF!</definedName>
    <definedName name="_165YBJUNO_M">#REF!</definedName>
    <definedName name="_167YBMARO_M" localSheetId="3">#REF!</definedName>
    <definedName name="_167YBMARO_M">#REF!</definedName>
    <definedName name="_169YBMAYO_M" localSheetId="3">#REF!</definedName>
    <definedName name="_169YBMAYO_M">#REF!</definedName>
    <definedName name="_17__123Graph_ACHART_27" hidden="1">[3]HTwo!$B$88:$B$130</definedName>
    <definedName name="_17__123Graph_ACHART_28" hidden="1">[3]JOne!$B$86:$B$112</definedName>
    <definedName name="_171YBNOVO_M" localSheetId="3">#REF!</definedName>
    <definedName name="_171YBNOVO_M">#REF!</definedName>
    <definedName name="_173YBOCTO_M" localSheetId="3">#REF!</definedName>
    <definedName name="_173YBOCTO_M">#REF!</definedName>
    <definedName name="_175YBSEPO_M" localSheetId="3">#REF!</definedName>
    <definedName name="_175YBSEPO_M">#REF!</definedName>
    <definedName name="_18__123Graph_ACHART_28" hidden="1">[3]JOne!$B$86:$B$112</definedName>
    <definedName name="_18__123Graph_ACHART_29" hidden="1">[3]JTwo!$B$86:$B$116</definedName>
    <definedName name="_19__123Graph_ACHART_29" hidden="1">[3]JTwo!$B$86:$B$116</definedName>
    <definedName name="_19__123Graph_ACHART_3" hidden="1">[3]Calc!$H$38:$H$107</definedName>
    <definedName name="_2__123Graph_ACHART_10" hidden="1">[3]Calc!$AB$153:$AB$325</definedName>
    <definedName name="_2__123Graph_ACHART_11" hidden="1">[3]Calc!$Z$153:$Z$315</definedName>
    <definedName name="_20__123Graph_ACHART_3" hidden="1">[3]Calc!$H$38:$H$107</definedName>
    <definedName name="_20__123Graph_ACHART_30" hidden="1">[3]HOne!$B$88:$B$130</definedName>
    <definedName name="_21__123Graph_ACHART_30" hidden="1">[3]HOne!$B$88:$B$130</definedName>
    <definedName name="_21__123Graph_ACHART_4" hidden="1">[3]Calc!$L$13:$L$53</definedName>
    <definedName name="_22__123Graph_ACHART_4" hidden="1">[3]Calc!$L$13:$L$53</definedName>
    <definedName name="_22__123Graph_ACHART_5" hidden="1">[3]Calc!$N$9:$N$36</definedName>
    <definedName name="_23__123Graph_ACHART_5" hidden="1">[3]Calc!$N$9:$N$36</definedName>
    <definedName name="_23__123Graph_ACHART_6" hidden="1">[3]Calc!$P$9:$P$41</definedName>
    <definedName name="_24__123Graph_ACHART_6" hidden="1">[3]Calc!$P$9:$P$41</definedName>
    <definedName name="_24__123Graph_ACHART_7" hidden="1">[3]Calc!$R$153:$R$688</definedName>
    <definedName name="_25__123Graph_ACHART_7" hidden="1">[3]Calc!$R$153:$R$688</definedName>
    <definedName name="_25__123Graph_ACHART_8" hidden="1">[3]Calc!$T$83:$T$153</definedName>
    <definedName name="_26__123Graph_ACHART_8" hidden="1">[3]Calc!$T$83:$T$153</definedName>
    <definedName name="_26__123Graph_ACHART_9" hidden="1">[3]Calc!$V$83:$V$153</definedName>
    <definedName name="_27__123Graph_ACHART_9" hidden="1">[3]Calc!$V$83:$V$153</definedName>
    <definedName name="_27__123Graph_BCHART_1" hidden="1">[3]Calc!$E$38:$E$83</definedName>
    <definedName name="_28__123Graph_BCHART_1" hidden="1">[3]Calc!$E$38:$E$83</definedName>
    <definedName name="_28__123Graph_BCHART_10" hidden="1">[3]Calc!$AC$153:$AC$325</definedName>
    <definedName name="_29__123Graph_BCHART_10" hidden="1">[3]Calc!$AC$153:$AC$325</definedName>
    <definedName name="_29__123Graph_BCHART_11" hidden="1">[3]Calc!$AA$153:$AA$315</definedName>
    <definedName name="_3__123Graph_ACHART_11" hidden="1">[3]Calc!$Z$153:$Z$315</definedName>
    <definedName name="_3__123Graph_ACHART_12" hidden="1">[3]Calc!$X$153:$X$313</definedName>
    <definedName name="_30__123Graph_BCHART_11" hidden="1">[3]Calc!$AA$153:$AA$315</definedName>
    <definedName name="_30__123Graph_BCHART_12" hidden="1">[3]Calc!$Y$153:$Y$313</definedName>
    <definedName name="_31__123Graph_BCHART_12" hidden="1">[3]Calc!$Y$153:$Y$313</definedName>
    <definedName name="_31__123Graph_BCHART_13" hidden="1">[3]Calc!$AE$10:$AE$33</definedName>
    <definedName name="_32__123Graph_BCHART_13" hidden="1">[3]Calc!$AE$10:$AE$33</definedName>
    <definedName name="_32__123Graph_BCHART_14" hidden="1">[3]Calc!$AI$10:$AI$28</definedName>
    <definedName name="_33__123Graph_BCHART_14" hidden="1">[3]Calc!$AI$10:$AI$28</definedName>
    <definedName name="_33__123Graph_BCHART_15" hidden="1">[3]Calc!$AK$8:$AK$19</definedName>
    <definedName name="_34__123Graph_BCHART_15" hidden="1">[3]Calc!$AK$8:$AK$19</definedName>
    <definedName name="_34__123Graph_BCHART_16" hidden="1">[3]Calc!$AM$8:$AM$21</definedName>
    <definedName name="_35__123Graph_BCHART_16" hidden="1">[3]Calc!$AM$8:$AM$21</definedName>
    <definedName name="_35__123Graph_BCHART_17" hidden="1">[3]GoEight!$C$115:$C$160</definedName>
    <definedName name="_36__123Graph_BCHART_17" hidden="1">[3]GoEight!$C$115:$C$160</definedName>
    <definedName name="_36__123Graph_BCHART_18" hidden="1">[3]GrFour!$C$115:$C$190</definedName>
    <definedName name="_37__123Graph_BCHART_18" hidden="1">[3]GrFour!$C$115:$C$190</definedName>
    <definedName name="_37__123Graph_BCHART_2" hidden="1">[3]Calc!$G$23:$G$58</definedName>
    <definedName name="_38__123Graph_BCHART_2" hidden="1">[3]Calc!$G$23:$G$58</definedName>
    <definedName name="_38__123Graph_BCHART_22" hidden="1">[3]MOne!$C$145:$C$231</definedName>
    <definedName name="_39__123Graph_BCHART_22" hidden="1">[3]MOne!$C$145:$C$231</definedName>
    <definedName name="_39__123Graph_BCHART_23" hidden="1">[3]MTwo!$C$145:$C$231</definedName>
    <definedName name="_4__123Graph_ACHART_12" hidden="1">[3]Calc!$X$153:$X$313</definedName>
    <definedName name="_4__123Graph_ACHART_13" hidden="1">[3]Calc!$AD$10:$AD$33</definedName>
    <definedName name="_40__123Graph_BCHART_23" hidden="1">[3]MTwo!$C$145:$C$231</definedName>
    <definedName name="_40__123Graph_BCHART_24" hidden="1">[3]KOne!$C$230:$C$755</definedName>
    <definedName name="_41__123Graph_BCHART_24" hidden="1">[3]KOne!$C$230:$C$755</definedName>
    <definedName name="_41__123Graph_BCHART_25" hidden="1">[3]GoSeven!$C$90:$C$125</definedName>
    <definedName name="_42__123Graph_BCHART_25" hidden="1">[3]GoSeven!$C$90:$C$125</definedName>
    <definedName name="_42__123Graph_BCHART_26" hidden="1">[3]GrThree!$C$90:$C$140</definedName>
    <definedName name="_43__123Graph_BCHART_26" hidden="1">[3]GrThree!$C$90:$C$140</definedName>
    <definedName name="_43__123Graph_BCHART_27" hidden="1">[3]HTwo!$C$88:$C$130</definedName>
    <definedName name="_44__123Graph_BCHART_27" hidden="1">[3]HTwo!$C$88:$C$130</definedName>
    <definedName name="_44__123Graph_BCHART_28" hidden="1">[3]JOne!$C$86:$C$112</definedName>
    <definedName name="_45__123Graph_BCHART_28" hidden="1">[3]JOne!$C$86:$C$112</definedName>
    <definedName name="_45__123Graph_BCHART_29" hidden="1">[3]JTwo!$C$86:$C$116</definedName>
    <definedName name="_46__123Graph_BCHART_29" hidden="1">[3]JTwo!$C$86:$C$116</definedName>
    <definedName name="_46__123Graph_BCHART_3" hidden="1">[3]Calc!$I$38:$I$107</definedName>
    <definedName name="_47__123Graph_BCHART_3" hidden="1">[3]Calc!$I$38:$I$107</definedName>
    <definedName name="_47__123Graph_BCHART_30" hidden="1">[3]HOne!$C$88:$C$130</definedName>
    <definedName name="_48__123Graph_BCHART_30" hidden="1">[3]HOne!$C$88:$C$130</definedName>
    <definedName name="_48__123Graph_BCHART_4" hidden="1">[3]Calc!$M$13:$M$53</definedName>
    <definedName name="_49__123Graph_BCHART_4" hidden="1">[3]Calc!$M$13:$M$53</definedName>
    <definedName name="_49__123Graph_BCHART_5" hidden="1">[3]Calc!$O$9:$O$36</definedName>
    <definedName name="_5__123Graph_ACHART_13" hidden="1">[3]Calc!$AD$10:$AD$33</definedName>
    <definedName name="_5__123Graph_ACHART_14" hidden="1">[3]Calc!$AH$10:$AH$28</definedName>
    <definedName name="_50__123Graph_BCHART_5" hidden="1">[3]Calc!$O$9:$O$36</definedName>
    <definedName name="_50__123Graph_BCHART_6" hidden="1">[3]Calc!$Q$9:$Q$41</definedName>
    <definedName name="_51__123Graph_BCHART_6" hidden="1">[3]Calc!$Q$9:$Q$41</definedName>
    <definedName name="_51__123Graph_BCHART_7" hidden="1">[3]Calc!$S$153:$S$688</definedName>
    <definedName name="_52__123Graph_BCHART_7" hidden="1">[3]Calc!$S$153:$S$688</definedName>
    <definedName name="_52__123Graph_BCHART_8" hidden="1">[3]Calc!$U$83:$U$153</definedName>
    <definedName name="_53__123Graph_BCHART_8" hidden="1">[3]Calc!$U$83:$U$153</definedName>
    <definedName name="_53__123Graph_BCHART_9" hidden="1">[3]Calc!$W$83:$W$153</definedName>
    <definedName name="_54__123Graph_BCHART_9" hidden="1">[3]Calc!$W$83:$W$153</definedName>
    <definedName name="_54__123Graph_CCHART_25" hidden="1">[3]GoSeven!$D$90:$D$105</definedName>
    <definedName name="_55__123Graph_CCHART_25" hidden="1">[3]GoSeven!$D$90:$D$105</definedName>
    <definedName name="_55__123Graph_CCHART_26" hidden="1">[3]GrThree!$D$90:$D$110</definedName>
    <definedName name="_56__123Graph_CCHART_26" hidden="1">[3]GrThree!$D$90:$D$110</definedName>
    <definedName name="_56__123Graph_CCHART_27" hidden="1">[3]HTwo!$D$88:$D$110</definedName>
    <definedName name="_57__123Graph_CCHART_27" hidden="1">[3]HTwo!$D$88:$D$110</definedName>
    <definedName name="_57__123Graph_CCHART_28" hidden="1">[3]JOne!$D$86:$D$98</definedName>
    <definedName name="_58__123Graph_CCHART_28" hidden="1">[3]JOne!$D$86:$D$98</definedName>
    <definedName name="_58__123Graph_CCHART_29" hidden="1">[3]JTwo!$D$86:$D$98</definedName>
    <definedName name="_59__123Graph_CCHART_29" hidden="1">[3]JTwo!$D$86:$D$98</definedName>
    <definedName name="_59__123Graph_CCHART_30" hidden="1">[3]HOne!$D$88:$D$110</definedName>
    <definedName name="_6__123Graph_ACHART_14" hidden="1">[3]Calc!$AH$10:$AH$28</definedName>
    <definedName name="_6__123Graph_ACHART_15" hidden="1">[3]Calc!$AJ$8:$AJ$19</definedName>
    <definedName name="_60__123Graph_CCHART_30" hidden="1">[3]HOne!$D$88:$D$110</definedName>
    <definedName name="_60__123Graph_DCHART_25" hidden="1">[3]GoSeven!$E$90:$E$105</definedName>
    <definedName name="_61__123Graph_DCHART_25" hidden="1">[3]GoSeven!$E$90:$E$105</definedName>
    <definedName name="_61__123Graph_DCHART_26" hidden="1">[3]GrThree!$E$90:$E$110</definedName>
    <definedName name="_62__123Graph_DCHART_26" hidden="1">[3]GrThree!$E$90:$E$110</definedName>
    <definedName name="_62__123Graph_DCHART_27" hidden="1">[3]HTwo!$E$88:$E$110</definedName>
    <definedName name="_63__123Graph_DCHART_27" hidden="1">[3]HTwo!$E$88:$E$110</definedName>
    <definedName name="_63__123Graph_DCHART_28" hidden="1">[3]JOne!$E$86:$E$98</definedName>
    <definedName name="_64__123Graph_DCHART_28" hidden="1">[3]JOne!$E$86:$E$98</definedName>
    <definedName name="_64__123Graph_DCHART_29" hidden="1">[3]JTwo!$E$86:$E$98</definedName>
    <definedName name="_65__123Graph_DCHART_29" hidden="1">[3]JTwo!$E$86:$E$98</definedName>
    <definedName name="_65__123Graph_DCHART_30" hidden="1">[3]HOne!$E$86:$E$110</definedName>
    <definedName name="_66__123Graph_DCHART_30" hidden="1">[3]HOne!$E$86:$E$110</definedName>
    <definedName name="_66__123Graph_XCHART_10" hidden="1">[3]Calc!$A$153:$A$325</definedName>
    <definedName name="_67__123Graph_XCHART_10" hidden="1">[3]Calc!$A$153:$A$325</definedName>
    <definedName name="_67__123Graph_XCHART_11" hidden="1">[3]Calc!$A$153:$A$315</definedName>
    <definedName name="_68__123Graph_XCHART_11" hidden="1">[3]Calc!$A$153:$A$315</definedName>
    <definedName name="_68__123Graph_XCHART_12" hidden="1">[3]Calc!$A$153:$A$313</definedName>
    <definedName name="_69__123Graph_XCHART_12" hidden="1">[3]Calc!$A$153:$A$313</definedName>
    <definedName name="_69__123Graph_XCHART_13" hidden="1">[3]Calc!$A$13:$A$33</definedName>
    <definedName name="_7__123Graph_ACHART_15" hidden="1">[3]Calc!$AJ$8:$AJ$19</definedName>
    <definedName name="_7__123Graph_ACHART_16" hidden="1">[3]Calc!$AL$8:$AL$21</definedName>
    <definedName name="_70__123Graph_XCHART_13" hidden="1">[3]Calc!$A$13:$A$33</definedName>
    <definedName name="_70__123Graph_XCHART_14" hidden="1">[3]Calc!$A$11:$A$28</definedName>
    <definedName name="_71__123Graph_XCHART_14" hidden="1">[3]Calc!$A$11:$A$28</definedName>
    <definedName name="_71__123Graph_XCHART_15" hidden="1">[3]Calc!$A$8:$A$19</definedName>
    <definedName name="_72__123Graph_XCHART_15" hidden="1">[3]Calc!$A$8:$A$19</definedName>
    <definedName name="_72__123Graph_XCHART_16" hidden="1">[3]Calc!$A$8:$A$21</definedName>
    <definedName name="_73__123Graph_XCHART_16" hidden="1">[3]Calc!$A$8:$A$21</definedName>
    <definedName name="_73__123Graph_XCHART_2" hidden="1">[3]Calc!$A$23:$A$58</definedName>
    <definedName name="_74__123Graph_XCHART_2" hidden="1">[3]Calc!$A$23:$A$58</definedName>
    <definedName name="_74__123Graph_XCHART_3" hidden="1">[3]Calc!$A$38:$A$107</definedName>
    <definedName name="_75__123Graph_XCHART_3" hidden="1">[3]Calc!$A$38:$A$107</definedName>
    <definedName name="_75__123Graph_XCHART_4" hidden="1">[3]Calc!$A$13:$A$53</definedName>
    <definedName name="_76__123Graph_XCHART_4" hidden="1">[3]Calc!$A$13:$A$53</definedName>
    <definedName name="_76__123Graph_XCHART_5" hidden="1">[3]Calc!$A$9:$A$36</definedName>
    <definedName name="_77__123Graph_XCHART_5" hidden="1">[3]Calc!$A$9:$A$36</definedName>
    <definedName name="_77__123Graph_XCHART_6" hidden="1">[3]Calc!$A$9:$A$41</definedName>
    <definedName name="_78__123Graph_XCHART_6" hidden="1">[3]Calc!$A$9:$A$41</definedName>
    <definedName name="_78__123Graph_XCHART_7" hidden="1">[3]Calc!$A$153:$A$688</definedName>
    <definedName name="_79__123Graph_XCHART_7" hidden="1">[3]Calc!$A$153:$A$688</definedName>
    <definedName name="_79__123Graph_XCHART_8" hidden="1">[3]Calc!$A$83:$A$154</definedName>
    <definedName name="_8__123Graph_ACHART_16" hidden="1">[3]Calc!$AL$8:$AL$21</definedName>
    <definedName name="_8__123Graph_ACHART_17" hidden="1">[3]GoEight!$B$115:$B$160</definedName>
    <definedName name="_80__123Graph_XCHART_8" hidden="1">[3]Calc!$A$83:$A$154</definedName>
    <definedName name="_80__123Graph_XCHART_9" hidden="1">[3]Calc!$A$83:$A$153</definedName>
    <definedName name="_81__123Graph_XCHART_9" hidden="1">[3]Calc!$A$83:$A$153</definedName>
    <definedName name="_81MAAPRO_M" localSheetId="3">#REF!</definedName>
    <definedName name="_81MAAPRO_M">#REF!</definedName>
    <definedName name="_82MAAUGO_M" localSheetId="3">#REF!</definedName>
    <definedName name="_82MAAUGO_M">#REF!</definedName>
    <definedName name="_83MAAPRO_M" localSheetId="3">#REF!</definedName>
    <definedName name="_83MAAPRO_M">#REF!</definedName>
    <definedName name="_83MADECO_M" localSheetId="3">#REF!</definedName>
    <definedName name="_83MADECO_M">#REF!</definedName>
    <definedName name="_84MAFEBO_M" localSheetId="3">#REF!</definedName>
    <definedName name="_84MAFEBO_M">#REF!</definedName>
    <definedName name="_85MAAUGO_M" localSheetId="3">#REF!</definedName>
    <definedName name="_85MAAUGO_M">#REF!</definedName>
    <definedName name="_85MAJANO_M" localSheetId="3">#REF!</definedName>
    <definedName name="_85MAJANO_M">#REF!</definedName>
    <definedName name="_86MAJULO_M" localSheetId="3">#REF!</definedName>
    <definedName name="_86MAJULO_M">#REF!</definedName>
    <definedName name="_87MADECO_M" localSheetId="3">#REF!</definedName>
    <definedName name="_87MADECO_M">#REF!</definedName>
    <definedName name="_87MAJUNO_M" localSheetId="3">#REF!</definedName>
    <definedName name="_87MAJUNO_M">#REF!</definedName>
    <definedName name="_88MAMARO_M" localSheetId="3">#REF!</definedName>
    <definedName name="_88MAMARO_M">#REF!</definedName>
    <definedName name="_89MAFEBO_M" localSheetId="3">#REF!</definedName>
    <definedName name="_89MAFEBO_M">#REF!</definedName>
    <definedName name="_89MAMAYO_M" localSheetId="3">#REF!</definedName>
    <definedName name="_89MAMAYO_M">#REF!</definedName>
    <definedName name="_9__123Graph_ACHART_17" hidden="1">[3]GoEight!$B$115:$B$160</definedName>
    <definedName name="_9__123Graph_ACHART_18" hidden="1">[3]GrFour!$B$115:$B$185</definedName>
    <definedName name="_90MANOVO_M" localSheetId="3">#REF!</definedName>
    <definedName name="_90MANOVO_M">#REF!</definedName>
    <definedName name="_91MAJANO_M" localSheetId="3">#REF!</definedName>
    <definedName name="_91MAJANO_M">#REF!</definedName>
    <definedName name="_91MAOCTO_M" localSheetId="3">#REF!</definedName>
    <definedName name="_91MAOCTO_M">#REF!</definedName>
    <definedName name="_92MASEPO_M" localSheetId="3">#REF!</definedName>
    <definedName name="_92MASEPO_M">#REF!</definedName>
    <definedName name="_93MAJULO_M" localSheetId="3">#REF!</definedName>
    <definedName name="_93MAJULO_M">#REF!</definedName>
    <definedName name="_93MBAPRO_M" localSheetId="3">#REF!</definedName>
    <definedName name="_93MBAPRO_M">#REF!</definedName>
    <definedName name="_94MBAUGO_M" localSheetId="3">#REF!</definedName>
    <definedName name="_94MBAUGO_M">#REF!</definedName>
    <definedName name="_95MAJUNO_M" localSheetId="3">#REF!</definedName>
    <definedName name="_95MAJUNO_M">#REF!</definedName>
    <definedName name="_95MBDECO_M" localSheetId="3">#REF!</definedName>
    <definedName name="_95MBDECO_M">#REF!</definedName>
    <definedName name="_96MBFEBO_M" localSheetId="3">#REF!</definedName>
    <definedName name="_96MBFEBO_M">#REF!</definedName>
    <definedName name="_97MAMARO_M" localSheetId="3">#REF!</definedName>
    <definedName name="_97MAMARO_M">#REF!</definedName>
    <definedName name="_97MBJANO_M" localSheetId="3">#REF!</definedName>
    <definedName name="_97MBJANO_M">#REF!</definedName>
    <definedName name="_98MBJULO_M" localSheetId="3">#REF!</definedName>
    <definedName name="_98MBJULO_M">#REF!</definedName>
    <definedName name="_99MAMAYO_M" localSheetId="3">#REF!</definedName>
    <definedName name="_99MAMAYO_M">#REF!</definedName>
    <definedName name="_99MBJUNO_M" localSheetId="3">#REF!</definedName>
    <definedName name="_99MBJUNO_M">#REF!</definedName>
    <definedName name="_asd" localSheetId="3">#REF!</definedName>
    <definedName name="_asd">#REF!</definedName>
    <definedName name="_B2" localSheetId="3">#REF!+#REF!+#REF!+#REF!+#REF!+#REF!+#REF!+#REF!+#REF!</definedName>
    <definedName name="_B2">#REF!+#REF!+#REF!+#REF!+#REF!+#REF!+#REF!+#REF!+#REF!</definedName>
    <definedName name="_Fill" localSheetId="3" hidden="1">#REF!</definedName>
    <definedName name="_Fill" hidden="1">#REF!</definedName>
    <definedName name="_IRR1" localSheetId="3">#REF!</definedName>
    <definedName name="_IRR1">#REF!</definedName>
    <definedName name="_Key1" localSheetId="3" hidden="1">#REF!</definedName>
    <definedName name="_Key1" hidden="1">#REF!</definedName>
    <definedName name="_KRD1" localSheetId="3">[4]Loans!#REF!</definedName>
    <definedName name="_KRD1">[4]Loans!#REF!</definedName>
    <definedName name="_KRD2" localSheetId="3">[4]Loans!#REF!</definedName>
    <definedName name="_KRD2">[4]Loans!#REF!</definedName>
    <definedName name="_NPV1" localSheetId="3">#REF!</definedName>
    <definedName name="_NPV1">#REF!</definedName>
    <definedName name="_Order1" hidden="1">255</definedName>
    <definedName name="_Order2" hidden="1">255</definedName>
    <definedName name="_PG1" localSheetId="3">#REF!</definedName>
    <definedName name="_PG1">#REF!</definedName>
    <definedName name="_PG13" localSheetId="3">#REF!</definedName>
    <definedName name="_PG13">#REF!</definedName>
    <definedName name="_PG15" localSheetId="3">#REF!</definedName>
    <definedName name="_PG15">#REF!</definedName>
    <definedName name="_PG3" localSheetId="3">#REF!</definedName>
    <definedName name="_PG3">#REF!</definedName>
    <definedName name="_PG4" localSheetId="3">#REF!</definedName>
    <definedName name="_PG4">#REF!</definedName>
    <definedName name="_PG5" localSheetId="3">#REF!</definedName>
    <definedName name="_PG5">#REF!</definedName>
    <definedName name="_PG9" localSheetId="3">#REF!</definedName>
    <definedName name="_PG9">#REF!</definedName>
    <definedName name="_sal2" localSheetId="3" hidden="1">{"SALARIOS",#N/A,FALSE,"Hoja3";"SUELDOS EMPLEADOS",#N/A,FALSE,"Hoja4";"SUELDOS EJECUTIVOS",#N/A,FALSE,"Hoja5"}</definedName>
    <definedName name="_sal2" hidden="1">{"SALARIOS",#N/A,FALSE,"Hoja3";"SUELDOS EMPLEADOS",#N/A,FALSE,"Hoja4";"SUELDOS EJECUTIVOS",#N/A,FALSE,"Hoja5"}</definedName>
    <definedName name="_Sort" localSheetId="3" hidden="1">#REF!</definedName>
    <definedName name="_Sort" hidden="1">#REF!</definedName>
    <definedName name="_zxcv" localSheetId="3">#REF!</definedName>
    <definedName name="_zxcv">#REF!</definedName>
    <definedName name="_Сверка" localSheetId="3">#REF!</definedName>
    <definedName name="_Сверка">#REF!</definedName>
    <definedName name="_xlnm._FilterDatabase" localSheetId="0" hidden="1">'Форма 1'!$A$13:$D$93</definedName>
    <definedName name="_xlnm._FilterDatabase" localSheetId="1" hidden="1">'Форма 2'!$A$6:$E$54</definedName>
    <definedName name="ABSEnergoKZT" localSheetId="3">#REF!</definedName>
    <definedName name="ABSEnergoKZT">#REF!</definedName>
    <definedName name="ACTAPRFEE" localSheetId="3">#REF!</definedName>
    <definedName name="ACTAPRFEE">#REF!</definedName>
    <definedName name="ACTAPRINT" localSheetId="3">#REF!</definedName>
    <definedName name="ACTAPRINT">#REF!</definedName>
    <definedName name="ACTAUGFEE" localSheetId="3">#REF!</definedName>
    <definedName name="ACTAUGFEE">#REF!</definedName>
    <definedName name="ACTAUGINT" localSheetId="3">#REF!</definedName>
    <definedName name="ACTAUGINT">#REF!</definedName>
    <definedName name="ACTDECFEE" localSheetId="3">#REF!</definedName>
    <definedName name="ACTDECFEE">#REF!</definedName>
    <definedName name="ACTDECINT" localSheetId="3">#REF!</definedName>
    <definedName name="ACTDECINT">#REF!</definedName>
    <definedName name="ACTFEBFEE" localSheetId="3">#REF!</definedName>
    <definedName name="ACTFEBFEE">#REF!</definedName>
    <definedName name="ACTFEBINT" localSheetId="3">#REF!</definedName>
    <definedName name="ACTFEBINT">#REF!</definedName>
    <definedName name="ACTJANFEE" localSheetId="3">#REF!</definedName>
    <definedName name="ACTJANFEE">#REF!</definedName>
    <definedName name="ACTJANINT" localSheetId="3">#REF!</definedName>
    <definedName name="ACTJANINT">#REF!</definedName>
    <definedName name="ACTJULFEE" localSheetId="3">#REF!</definedName>
    <definedName name="ACTJULFEE">#REF!</definedName>
    <definedName name="ACTJULINT" localSheetId="3">#REF!</definedName>
    <definedName name="ACTJULINT">#REF!</definedName>
    <definedName name="ACTJUNFEE" localSheetId="3">#REF!</definedName>
    <definedName name="ACTJUNFEE">#REF!</definedName>
    <definedName name="ACTJUNINT" localSheetId="3">#REF!</definedName>
    <definedName name="ACTJUNINT">#REF!</definedName>
    <definedName name="ACTMARFEE" localSheetId="3">#REF!</definedName>
    <definedName name="ACTMARFEE">#REF!</definedName>
    <definedName name="ACTMARINT" localSheetId="3">#REF!</definedName>
    <definedName name="ACTMARINT">#REF!</definedName>
    <definedName name="ACTMAYFEE" localSheetId="3">#REF!</definedName>
    <definedName name="ACTMAYFEE">#REF!</definedName>
    <definedName name="ACTMAYINT" localSheetId="3">#REF!</definedName>
    <definedName name="ACTMAYINT">#REF!</definedName>
    <definedName name="ACTNOVFEE" localSheetId="3">#REF!</definedName>
    <definedName name="ACTNOVFEE">#REF!</definedName>
    <definedName name="ACTNOVINT" localSheetId="3">#REF!</definedName>
    <definedName name="ACTNOVINT">#REF!</definedName>
    <definedName name="ACTOCTFEE" localSheetId="3">#REF!</definedName>
    <definedName name="ACTOCTFEE">#REF!</definedName>
    <definedName name="ACTOCTINT" localSheetId="3">#REF!</definedName>
    <definedName name="ACTOCTINT">#REF!</definedName>
    <definedName name="ACTSEPFEE" localSheetId="3">#REF!</definedName>
    <definedName name="ACTSEPFEE">#REF!</definedName>
    <definedName name="ACTSEPINT" localSheetId="3">#REF!</definedName>
    <definedName name="ACTSEPINT">#REF!</definedName>
    <definedName name="ActualCoalPaymentInclVATKzt">[5]Calculations!$D$272:$O$272</definedName>
    <definedName name="adfqw" hidden="1">[3]Calc!$A$11:$A$28</definedName>
    <definedName name="adqwdq" hidden="1">[3]Calc!$A$8:$A$19</definedName>
    <definedName name="aesreport2" localSheetId="3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aesreport2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AmortizIntangibleFixedAssetsKzt">[6]Calculations!$D$436:$O$436</definedName>
    <definedName name="annual_report2" localSheetId="3" hidden="1">{"ARPandL",#N/A,FALSE,"Report Annual";"ARCashflow",#N/A,FALSE,"Report Annual";"ARBalanceSheet",#N/A,FALSE,"Report Annual";"ARRatios",#N/A,FALSE,"Report Annual"}</definedName>
    <definedName name="annual_report2" hidden="1">{"ARPandL",#N/A,FALSE,"Report Annual";"ARCashflow",#N/A,FALSE,"Report Annual";"ARBalanceSheet",#N/A,FALSE,"Report Annual";"ARRatios",#N/A,FALSE,"Report Annual"}</definedName>
    <definedName name="are" localSheetId="3">#REF!</definedName>
    <definedName name="are">#REF!</definedName>
    <definedName name="AS2DocOpenMode" hidden="1">"AS2DocumentEdit"</definedName>
    <definedName name="asd" localSheetId="3">#REF!</definedName>
    <definedName name="asd">#REF!</definedName>
    <definedName name="AshDisposalTax" localSheetId="3">#REF!</definedName>
    <definedName name="AshDisposalTax">#REF!</definedName>
    <definedName name="AverageFxRateKztUSD">[7]Assumption!$E$259:$AG$259</definedName>
    <definedName name="AverMaikPortionPercent" localSheetId="3">#REF!</definedName>
    <definedName name="AverMaikPortionPercent">#REF!</definedName>
    <definedName name="AverWeightedCoalPriceKztTon" localSheetId="3">#REF!</definedName>
    <definedName name="AverWeightedCoalPriceKztTon">#REF!</definedName>
    <definedName name="B" localSheetId="3">'[8]д.7.001'!#REF!</definedName>
    <definedName name="B">'[8]д.7.001'!#REF!</definedName>
    <definedName name="bbb" localSheetId="3">#REF!+#REF!+#REF!+#REF!+#REF!+#REF!+#REF!+#REF!+#REF!</definedName>
    <definedName name="bbb">#REF!+#REF!+#REF!+#REF!+#REF!+#REF!+#REF!+#REF!+#REF!</definedName>
    <definedName name="bgbrge" localSheetId="3">#REF!</definedName>
    <definedName name="bgbrge">#REF!</definedName>
    <definedName name="bgbrgr" localSheetId="3">#REF!</definedName>
    <definedName name="bgbrgr">#REF!</definedName>
    <definedName name="brbt" localSheetId="3">#REF!</definedName>
    <definedName name="brbt">#REF!</definedName>
    <definedName name="Bridge" localSheetId="3">#REF!</definedName>
    <definedName name="Bridge">#REF!</definedName>
    <definedName name="Bridge1" localSheetId="3">#REF!</definedName>
    <definedName name="Bridge1">#REF!</definedName>
    <definedName name="btb" localSheetId="3">#REF!</definedName>
    <definedName name="btb">#REF!</definedName>
    <definedName name="btbhty" localSheetId="3">#REF!</definedName>
    <definedName name="btbhty">#REF!</definedName>
    <definedName name="btbt" localSheetId="3">#REF!</definedName>
    <definedName name="btbt">#REF!</definedName>
    <definedName name="btbyn" localSheetId="3">#REF!</definedName>
    <definedName name="btbyn">#REF!</definedName>
    <definedName name="bthby" localSheetId="3">#REF!</definedName>
    <definedName name="bthby">#REF!</definedName>
    <definedName name="bthtr" localSheetId="3">#REF!</definedName>
    <definedName name="bthtr">#REF!</definedName>
    <definedName name="bthyh" localSheetId="3">#REF!</definedName>
    <definedName name="bthyh">#REF!</definedName>
    <definedName name="btybny" localSheetId="3">#REF!</definedName>
    <definedName name="btybny">#REF!</definedName>
    <definedName name="BU">[9]Parameters!$E$4</definedName>
    <definedName name="BUD" localSheetId="3">#REF!</definedName>
    <definedName name="BUD">#REF!</definedName>
    <definedName name="BUDAPRFEE" localSheetId="3">#REF!</definedName>
    <definedName name="BUDAPRFEE">#REF!</definedName>
    <definedName name="BUDAPRINT" localSheetId="3">#REF!</definedName>
    <definedName name="BUDAPRINT">#REF!</definedName>
    <definedName name="BUDAPRINT1" localSheetId="3">#REF!</definedName>
    <definedName name="BUDAPRINT1">#REF!</definedName>
    <definedName name="BUDAUGFEE" localSheetId="3">#REF!</definedName>
    <definedName name="BUDAUGFEE">#REF!</definedName>
    <definedName name="BUDAUGFEE1" localSheetId="3">#REF!</definedName>
    <definedName name="BUDAUGFEE1">#REF!</definedName>
    <definedName name="BUDAUGINT" localSheetId="3">#REF!</definedName>
    <definedName name="BUDAUGINT">#REF!</definedName>
    <definedName name="BUDAUGINT1" localSheetId="3">#REF!</definedName>
    <definedName name="BUDAUGINT1">#REF!</definedName>
    <definedName name="BUDDECFEE" localSheetId="3">#REF!</definedName>
    <definedName name="BUDDECFEE">#REF!</definedName>
    <definedName name="BUDDECINT" localSheetId="3">#REF!</definedName>
    <definedName name="BUDDECINT">#REF!</definedName>
    <definedName name="BUDFEBFEE" localSheetId="3">#REF!</definedName>
    <definedName name="BUDFEBFEE">#REF!</definedName>
    <definedName name="BUDFEBINT" localSheetId="3">#REF!</definedName>
    <definedName name="BUDFEBINT">#REF!</definedName>
    <definedName name="BUDGET" localSheetId="3">#REF!</definedName>
    <definedName name="BUDGET">#REF!</definedName>
    <definedName name="BUDJANFEE" localSheetId="3">#REF!</definedName>
    <definedName name="BUDJANFEE">#REF!</definedName>
    <definedName name="BUDJANINT" localSheetId="3">#REF!</definedName>
    <definedName name="BUDJANINT">#REF!</definedName>
    <definedName name="BUDJULFEE" localSheetId="3">#REF!</definedName>
    <definedName name="BUDJULFEE">#REF!</definedName>
    <definedName name="BUDJULINT" localSheetId="3">#REF!</definedName>
    <definedName name="BUDJULINT">#REF!</definedName>
    <definedName name="BUDJUNFEE" localSheetId="3">#REF!</definedName>
    <definedName name="BUDJUNFEE">#REF!</definedName>
    <definedName name="BUDJUNINT" localSheetId="3">#REF!</definedName>
    <definedName name="BUDJUNINT">#REF!</definedName>
    <definedName name="BUDMARFEE" localSheetId="3">#REF!</definedName>
    <definedName name="BUDMARFEE">#REF!</definedName>
    <definedName name="BUDMARINT" localSheetId="3">#REF!</definedName>
    <definedName name="BUDMARINT">#REF!</definedName>
    <definedName name="BUDMAYFEE" localSheetId="3">#REF!</definedName>
    <definedName name="BUDMAYFEE">#REF!</definedName>
    <definedName name="BUDMAYINT" localSheetId="3">#REF!</definedName>
    <definedName name="BUDMAYINT">#REF!</definedName>
    <definedName name="BUDNOVFEE" localSheetId="3">#REF!</definedName>
    <definedName name="BUDNOVFEE">#REF!</definedName>
    <definedName name="BUDNOVINT" localSheetId="3">#REF!</definedName>
    <definedName name="BUDNOVINT">#REF!</definedName>
    <definedName name="BUDOCTFEE" localSheetId="3">#REF!</definedName>
    <definedName name="BUDOCTFEE">#REF!</definedName>
    <definedName name="BUDOCTINT" localSheetId="3">#REF!</definedName>
    <definedName name="BUDOCTINT">#REF!</definedName>
    <definedName name="BUDSEPFEE" localSheetId="3">#REF!</definedName>
    <definedName name="BUDSEPFEE">#REF!</definedName>
    <definedName name="BUDSEPINT" localSheetId="3">#REF!</definedName>
    <definedName name="BUDSEPINT">#REF!</definedName>
    <definedName name="calculations2" localSheetId="3" hidden="1">{"Calc 1",#N/A,FALSE,"CAL";"Calc 2",#N/A,FALSE,"CAL";"Calc 3",#N/A,FALSE,"CAL";"Calc 4",#N/A,FALSE,"CAL";"Calc 5",#N/A,FALSE,"CAL";"Calc 6",#N/A,FALSE,"CAL";"Calc 7",#N/A,FALSE,"CAL";"Calc 8",#N/A,FALSE,"CAL";"Calc 9",#N/A,FALSE,"CAL";"Calc 10",#N/A,FALSE,"CAL";"Calc 11",#N/A,FALSE,"CAL";"Calc 12",#N/A,FALSE,"CAL";"Calc 13",#N/A,FALSE,"CAL";"Calc 14",#N/A,FALSE,"CAL";"Calc 15",#N/A,FALSE,"CAL";"Calc 16",#N/A,FALSE,"CAL";"Calc 17",#N/A,FALSE,"CAL";"Calc 18",#N/A,FALSE,"CAL"}</definedName>
    <definedName name="calculations2" hidden="1">{"Calc 1",#N/A,FALSE,"CAL";"Calc 2",#N/A,FALSE,"CAL";"Calc 3",#N/A,FALSE,"CAL";"Calc 4",#N/A,FALSE,"CAL";"Calc 5",#N/A,FALSE,"CAL";"Calc 6",#N/A,FALSE,"CAL";"Calc 7",#N/A,FALSE,"CAL";"Calc 8",#N/A,FALSE,"CAL";"Calc 9",#N/A,FALSE,"CAL";"Calc 10",#N/A,FALSE,"CAL";"Calc 11",#N/A,FALSE,"CAL";"Calc 12",#N/A,FALSE,"CAL";"Calc 13",#N/A,FALSE,"CAL";"Calc 14",#N/A,FALSE,"CAL";"Calc 15",#N/A,FALSE,"CAL";"Calc 16",#N/A,FALSE,"CAL";"Calc 17",#N/A,FALSE,"CAL";"Calc 18",#N/A,FALSE,"CAL"}</definedName>
    <definedName name="capexprj" localSheetId="3">#REF!</definedName>
    <definedName name="capexprj">#REF!</definedName>
    <definedName name="Cash_to_Corp" localSheetId="3">#REF!</definedName>
    <definedName name="Cash_to_Corp">#REF!</definedName>
    <definedName name="CashBalance" localSheetId="3">#REF!</definedName>
    <definedName name="CashBalance">#REF!</definedName>
    <definedName name="CASHCVNMAY" localSheetId="3">'[10]Cash CCI Detail'!$G$28+'[10]Cash CCI Detail'!$K$107</definedName>
    <definedName name="CASHCVNMAY">'[11]Cash CCI Detail'!$G$28+'[11]Cash CCI Detail'!$K$107</definedName>
    <definedName name="CashFlowBalanceKztIn" localSheetId="3">#REF!</definedName>
    <definedName name="CashFlowBalanceKztIn">#REF!</definedName>
    <definedName name="CashFlowClosingBalanceKzt" localSheetId="3">#REF!</definedName>
    <definedName name="CashFlowClosingBalanceKzt">#REF!</definedName>
    <definedName name="cd" localSheetId="3">#REF!</definedName>
    <definedName name="cd">#REF!</definedName>
    <definedName name="cf_code" localSheetId="3">#REF!</definedName>
    <definedName name="cf_code">#REF!</definedName>
    <definedName name="CFAPRACT" localSheetId="3">#REF!</definedName>
    <definedName name="CFAPRACT">#REF!</definedName>
    <definedName name="CFAPRBUD" localSheetId="3">#REF!</definedName>
    <definedName name="CFAPRBUD">#REF!</definedName>
    <definedName name="CFAUGACT" localSheetId="3">#REF!</definedName>
    <definedName name="CFAUGACT">#REF!</definedName>
    <definedName name="CFAUGBUD" localSheetId="3">#REF!</definedName>
    <definedName name="CFAUGBUD">#REF!</definedName>
    <definedName name="CFclosingBalanceKzt" localSheetId="3">#REF!</definedName>
    <definedName name="CFclosingBalanceKzt">#REF!</definedName>
    <definedName name="CFDECACT" localSheetId="3">#REF!</definedName>
    <definedName name="CFDECACT">#REF!</definedName>
    <definedName name="CFDECBUD" localSheetId="3">#REF!</definedName>
    <definedName name="CFDECBUD">#REF!</definedName>
    <definedName name="CFFEBACT" localSheetId="3">#REF!</definedName>
    <definedName name="CFFEBACT">#REF!</definedName>
    <definedName name="CFFEBBUD" localSheetId="3">#REF!</definedName>
    <definedName name="CFFEBBUD">#REF!</definedName>
    <definedName name="cffordetail" localSheetId="3">#REF!</definedName>
    <definedName name="cffordetail">#REF!</definedName>
    <definedName name="CFJANACT" localSheetId="3">#REF!</definedName>
    <definedName name="CFJANACT">#REF!</definedName>
    <definedName name="CFJANBUD" localSheetId="3">#REF!</definedName>
    <definedName name="CFJANBUD">#REF!</definedName>
    <definedName name="CFJULACT" localSheetId="3">#REF!</definedName>
    <definedName name="CFJULACT">#REF!</definedName>
    <definedName name="CFJULBUD" localSheetId="3">#REF!</definedName>
    <definedName name="CFJULBUD">#REF!</definedName>
    <definedName name="CFJUNACT" localSheetId="3">#REF!</definedName>
    <definedName name="CFJUNACT">#REF!</definedName>
    <definedName name="CFJUNBUD" localSheetId="3">#REF!</definedName>
    <definedName name="CFJUNBUD">#REF!</definedName>
    <definedName name="CFMARACT" localSheetId="3">#REF!</definedName>
    <definedName name="CFMARACT">#REF!</definedName>
    <definedName name="CFMARBUD" localSheetId="3">#REF!</definedName>
    <definedName name="CFMARBUD">#REF!</definedName>
    <definedName name="CFMAYACT" localSheetId="3">#REF!</definedName>
    <definedName name="CFMAYACT">#REF!</definedName>
    <definedName name="CFMAYBUD" localSheetId="3">#REF!</definedName>
    <definedName name="CFMAYBUD">#REF!</definedName>
    <definedName name="CFNOVACT" localSheetId="3">#REF!</definedName>
    <definedName name="CFNOVACT">#REF!</definedName>
    <definedName name="CFNOVBUD" localSheetId="3">#REF!</definedName>
    <definedName name="CFNOVBUD">#REF!</definedName>
    <definedName name="CFOCTACT" localSheetId="3">#REF!</definedName>
    <definedName name="CFOCTACT">#REF!</definedName>
    <definedName name="CFOCTBUD" localSheetId="3">#REF!</definedName>
    <definedName name="CFOCTBUD">#REF!</definedName>
    <definedName name="CFSEPACT" localSheetId="3">#REF!</definedName>
    <definedName name="CFSEPACT">#REF!</definedName>
    <definedName name="CFSEPBUD" localSheetId="3">#REF!</definedName>
    <definedName name="CFSEPBUD">#REF!</definedName>
    <definedName name="cis" localSheetId="3">#REF!</definedName>
    <definedName name="cis">#REF!</definedName>
    <definedName name="CKWAPRBUD" localSheetId="3">#REF!</definedName>
    <definedName name="CKWAPRBUD">#REF!</definedName>
    <definedName name="CKWAUGBUD" localSheetId="3">#REF!</definedName>
    <definedName name="CKWAUGBUD">#REF!</definedName>
    <definedName name="CKWDECBUD" localSheetId="3">#REF!</definedName>
    <definedName name="CKWDECBUD">#REF!</definedName>
    <definedName name="CKWFEBBUD" localSheetId="3">#REF!</definedName>
    <definedName name="CKWFEBBUD">#REF!</definedName>
    <definedName name="CKWJANBUD" localSheetId="3">#REF!</definedName>
    <definedName name="CKWJANBUD">#REF!</definedName>
    <definedName name="CKWJULBUD" localSheetId="3">#REF!</definedName>
    <definedName name="CKWJULBUD">#REF!</definedName>
    <definedName name="CKWJUNBUD" localSheetId="3">#REF!</definedName>
    <definedName name="CKWJUNBUD">#REF!</definedName>
    <definedName name="CKWMARBUD" localSheetId="3">#REF!</definedName>
    <definedName name="CKWMARBUD">#REF!</definedName>
    <definedName name="CKWMAYBUD" localSheetId="3">#REF!</definedName>
    <definedName name="CKWMAYBUD">#REF!</definedName>
    <definedName name="CKWNOVBUD" localSheetId="3">#REF!</definedName>
    <definedName name="CKWNOVBUD">#REF!</definedName>
    <definedName name="CKWOCTBUD" localSheetId="3">#REF!</definedName>
    <definedName name="CKWOCTBUD">#REF!</definedName>
    <definedName name="CKWSEPBUD" localSheetId="3">#REF!</definedName>
    <definedName name="CKWSEPBUD">#REF!</definedName>
    <definedName name="cm_Capex">'[12]Thresholds for variances'!$D$20</definedName>
    <definedName name="cm_Cash">'[12]Thresholds for variances'!$D$19</definedName>
    <definedName name="cm_CFO">'[12]Thresholds for variances'!$D$21</definedName>
    <definedName name="cm_EE">'[12]Thresholds for variances'!$D$16</definedName>
    <definedName name="cm_FC">'[12]Thresholds for variances'!$D$9</definedName>
    <definedName name="cm_FX">'[12]Thresholds for variances'!$D$17</definedName>
    <definedName name="cm_IE">'[12]Thresholds for variances'!$D$15</definedName>
    <definedName name="cm_II">'[12]Thresholds for variances'!$D$14</definedName>
    <definedName name="cm_MI">'[12]Thresholds for variances'!$D$18</definedName>
    <definedName name="cm_OE">'[12]Thresholds for variances'!$D$13</definedName>
    <definedName name="cm_OGM">'[12]Thresholds for variances'!$D$11</definedName>
    <definedName name="cm_OI">'[12]Thresholds for variances'!$D$12</definedName>
    <definedName name="cm_Rev">'[12]Thresholds for variances'!$D$7</definedName>
    <definedName name="cm_SGA">'[12]Thresholds for variances'!$D$10</definedName>
    <definedName name="cm_VM">'[12]Thresholds for variances'!$D$8</definedName>
    <definedName name="CN">[13]Parameters!$C$12</definedName>
    <definedName name="CommercialdispatchKzt">[7]Calculations!$E$310:$AG$310</definedName>
    <definedName name="conect_name" localSheetId="3">#REF!</definedName>
    <definedName name="conect_name">#REF!</definedName>
    <definedName name="conect_name___0" localSheetId="3">#REF!</definedName>
    <definedName name="conect_name___0">#REF!</definedName>
    <definedName name="conect_name___14" localSheetId="3">#REF!</definedName>
    <definedName name="conect_name___14">#REF!</definedName>
    <definedName name="conect_name___23" localSheetId="3">#REF!</definedName>
    <definedName name="conect_name___23">#REF!</definedName>
    <definedName name="conect_name___28" localSheetId="3">#REF!</definedName>
    <definedName name="conect_name___28">#REF!</definedName>
    <definedName name="conect_name___40" localSheetId="3">#REF!</definedName>
    <definedName name="conect_name___40">#REF!</definedName>
    <definedName name="connect_name" localSheetId="3">#REF!</definedName>
    <definedName name="connect_name">#REF!</definedName>
    <definedName name="connect_name___0" localSheetId="3">#REF!</definedName>
    <definedName name="connect_name___0">#REF!</definedName>
    <definedName name="connect_name___14" localSheetId="3">#REF!</definedName>
    <definedName name="connect_name___14">#REF!</definedName>
    <definedName name="connect_name___23" localSheetId="3">#REF!</definedName>
    <definedName name="connect_name___23">#REF!</definedName>
    <definedName name="connect_name___28" localSheetId="3">#REF!</definedName>
    <definedName name="connect_name___28">#REF!</definedName>
    <definedName name="connect_name___40" localSheetId="3">#REF!</definedName>
    <definedName name="connect_name___40">#REF!</definedName>
    <definedName name="CorporateTaxKzt" localSheetId="3">#REF!</definedName>
    <definedName name="CorporateTaxKzt">#REF!</definedName>
    <definedName name="CPKAPRACT" localSheetId="3">#REF!</definedName>
    <definedName name="CPKAPRACT">#REF!</definedName>
    <definedName name="CPKAPRBUD" localSheetId="3">#REF!</definedName>
    <definedName name="CPKAPRBUD">#REF!</definedName>
    <definedName name="CPKAUGACT" localSheetId="3">#REF!</definedName>
    <definedName name="CPKAUGACT">#REF!</definedName>
    <definedName name="CPKAUGBUD" localSheetId="3">#REF!</definedName>
    <definedName name="CPKAUGBUD">#REF!</definedName>
    <definedName name="CPKDECACT" localSheetId="3">#REF!</definedName>
    <definedName name="CPKDECACT">#REF!</definedName>
    <definedName name="CPKDECBUD" localSheetId="3">#REF!</definedName>
    <definedName name="CPKDECBUD">#REF!</definedName>
    <definedName name="CPKFEBACT" localSheetId="3">#REF!</definedName>
    <definedName name="CPKFEBACT">#REF!</definedName>
    <definedName name="CPKFEBBUD" localSheetId="3">#REF!</definedName>
    <definedName name="CPKFEBBUD">#REF!</definedName>
    <definedName name="CPKJANACT" localSheetId="3">#REF!</definedName>
    <definedName name="CPKJANACT">#REF!</definedName>
    <definedName name="CPKJANBUD" localSheetId="3">#REF!</definedName>
    <definedName name="CPKJANBUD">#REF!</definedName>
    <definedName name="CPKJULACT" localSheetId="3">#REF!</definedName>
    <definedName name="CPKJULACT">#REF!</definedName>
    <definedName name="CPKJULBUD" localSheetId="3">#REF!</definedName>
    <definedName name="CPKJULBUD">#REF!</definedName>
    <definedName name="CPKJUNACT" localSheetId="3">#REF!</definedName>
    <definedName name="CPKJUNACT">#REF!</definedName>
    <definedName name="CPKJUNBUD" localSheetId="3">#REF!</definedName>
    <definedName name="CPKJUNBUD">#REF!</definedName>
    <definedName name="CPKMARACT" localSheetId="3">#REF!</definedName>
    <definedName name="CPKMARACT">#REF!</definedName>
    <definedName name="CPKMARBUD" localSheetId="3">#REF!</definedName>
    <definedName name="CPKMARBUD">#REF!</definedName>
    <definedName name="CPKMAYACT" localSheetId="3">#REF!</definedName>
    <definedName name="CPKMAYACT">#REF!</definedName>
    <definedName name="CPKMAYBUD" localSheetId="3">#REF!</definedName>
    <definedName name="CPKMAYBUD">#REF!</definedName>
    <definedName name="CPKNOVACT" localSheetId="3">#REF!</definedName>
    <definedName name="CPKNOVACT">#REF!</definedName>
    <definedName name="CPKNOVBUD" localSheetId="3">#REF!</definedName>
    <definedName name="CPKNOVBUD">#REF!</definedName>
    <definedName name="CPKOCTACT" localSheetId="3">#REF!</definedName>
    <definedName name="CPKOCTACT">#REF!</definedName>
    <definedName name="CPKOCTBUD" localSheetId="3">#REF!</definedName>
    <definedName name="CPKOCTBUD">#REF!</definedName>
    <definedName name="CPKSEPACT" localSheetId="3">#REF!</definedName>
    <definedName name="CPKSEPACT">#REF!</definedName>
    <definedName name="CPKSEPBUD" localSheetId="3">#REF!</definedName>
    <definedName name="CPKSEPBUD">#REF!</definedName>
    <definedName name="cs3_Q_TEMP_ACCT_Dim01">"="</definedName>
    <definedName name="cs3_Q_TEMP_ACCT_Dim02">"="</definedName>
    <definedName name="cs3_Q_TEMP_ACCT_Dim04">"="</definedName>
    <definedName name="cs3_Q_TEMP_ACCT_Dim05">"="</definedName>
    <definedName name="cs3_Q_TEMP_ACCT_Dim06">"="</definedName>
    <definedName name="cs3_Q_TEMP_ACCT_Dim07">"="</definedName>
    <definedName name="cs3_Q_TEMP_ACCT_Dim08">"="</definedName>
    <definedName name="cs3_Q_TEMP_ACCT_Dim09">"="</definedName>
    <definedName name="csAllowDetailBudgeting">1</definedName>
    <definedName name="csAllowLocalConsolidation">1</definedName>
    <definedName name="csAppName">"BudgetWeb"</definedName>
    <definedName name="csDesignMode">1</definedName>
    <definedName name="csDetailBudgetingURL">"http://server/deciweb/tr/trmain.asp?App=BudgetWeb&amp;Cat=Detail+Budgeting"</definedName>
    <definedName name="csKeepAlive">5</definedName>
    <definedName name="csLocalConsolidationOnSubmit">1</definedName>
    <definedName name="csnab" localSheetId="3">#REF!</definedName>
    <definedName name="csnab">#REF!</definedName>
    <definedName name="csRefreshOnOpen">1</definedName>
    <definedName name="csRefreshOnRotate">1</definedName>
    <definedName name="ct" localSheetId="3">#REF!</definedName>
    <definedName name="ct">#REF!</definedName>
    <definedName name="CTSN" localSheetId="3">#REF!</definedName>
    <definedName name="CTSN">#REF!</definedName>
    <definedName name="cv" localSheetId="3">#REF!</definedName>
    <definedName name="cv">#REF!</definedName>
    <definedName name="cvbn" localSheetId="3">#REF!</definedName>
    <definedName name="cvbn">#REF!</definedName>
    <definedName name="cvo" localSheetId="3">#REF!</definedName>
    <definedName name="cvo">#REF!</definedName>
    <definedName name="czhs" localSheetId="3">#REF!</definedName>
    <definedName name="czhs">#REF!</definedName>
    <definedName name="d" localSheetId="3">#REF!</definedName>
    <definedName name="d">#REF!</definedName>
    <definedName name="days" localSheetId="3">#REF!</definedName>
    <definedName name="days">#REF!</definedName>
    <definedName name="def_gen_book" localSheetId="3">#REF!</definedName>
    <definedName name="def_gen_book">#REF!</definedName>
    <definedName name="def_gen_book___0" localSheetId="3">#REF!</definedName>
    <definedName name="def_gen_book___0">#REF!</definedName>
    <definedName name="def_gen_book___14" localSheetId="3">#REF!</definedName>
    <definedName name="def_gen_book___14">#REF!</definedName>
    <definedName name="def_gen_book___23" localSheetId="3">#REF!</definedName>
    <definedName name="def_gen_book___23">#REF!</definedName>
    <definedName name="def_gen_book___28" localSheetId="3">#REF!</definedName>
    <definedName name="def_gen_book___28">#REF!</definedName>
    <definedName name="def_gen_book___40" localSheetId="3">#REF!</definedName>
    <definedName name="def_gen_book___40">#REF!</definedName>
    <definedName name="def_gen_boor" localSheetId="3">#REF!</definedName>
    <definedName name="def_gen_boor">#REF!</definedName>
    <definedName name="def_templ_book" localSheetId="3">#REF!</definedName>
    <definedName name="def_templ_book">#REF!</definedName>
    <definedName name="def_templ_book___0" localSheetId="3">#REF!</definedName>
    <definedName name="def_templ_book___0">#REF!</definedName>
    <definedName name="def_templ_book___14" localSheetId="3">#REF!</definedName>
    <definedName name="def_templ_book___14">#REF!</definedName>
    <definedName name="def_templ_book___23" localSheetId="3">#REF!</definedName>
    <definedName name="def_templ_book___23">#REF!</definedName>
    <definedName name="def_templ_book___28" localSheetId="3">#REF!</definedName>
    <definedName name="def_templ_book___28">#REF!</definedName>
    <definedName name="def_templ_book___40" localSheetId="3">#REF!</definedName>
    <definedName name="def_templ_book___40">#REF!</definedName>
    <definedName name="DeprOperationalFixedAssetsKzt">[6]Calculations!$D$434:$O$434</definedName>
    <definedName name="dfgmhd" hidden="1">[3]Calc!$U$83:$U$153</definedName>
    <definedName name="dfgmyt" hidden="1">[3]GrThree!$D$90:$D$110</definedName>
    <definedName name="dfvvrt" localSheetId="3">#REF!</definedName>
    <definedName name="dfvvrt">#REF!</definedName>
    <definedName name="dge" localSheetId="3">#REF!</definedName>
    <definedName name="dge">#REF!</definedName>
    <definedName name="dgfrgr" localSheetId="3">#REF!</definedName>
    <definedName name="dgfrgr">#REF!</definedName>
    <definedName name="DieselFuelPriceKzt" localSheetId="3">#REF!</definedName>
    <definedName name="DieselFuelPriceKzt">#REF!</definedName>
    <definedName name="DieselFuelQuantityLitres" localSheetId="3">#REF!</definedName>
    <definedName name="DieselFuelQuantityLitres">#REF!</definedName>
    <definedName name="DifferenceInTheTransmisionTariffForCustomersKzt">[7]Calculations!$E$309:$AG$309</definedName>
    <definedName name="djdteje" hidden="1">[3]Calc!$Q$9:$Q$41</definedName>
    <definedName name="djnhsjdj" hidden="1">[3]HTwo!$D$88:$D$110</definedName>
    <definedName name="dmjdytj" hidden="1">[3]Calc!$O$9:$O$36</definedName>
    <definedName name="DPAYB" localSheetId="3">#REF!</definedName>
    <definedName name="DPAYB">#REF!</definedName>
    <definedName name="dscdvg" localSheetId="3">#REF!</definedName>
    <definedName name="dscdvg">#REF!</definedName>
    <definedName name="dsn" localSheetId="3">#REF!</definedName>
    <definedName name="dsn">#REF!</definedName>
    <definedName name="dsn___0" localSheetId="3">#REF!</definedName>
    <definedName name="dsn___0">#REF!</definedName>
    <definedName name="dsn___14" localSheetId="3">#REF!</definedName>
    <definedName name="dsn___14">#REF!</definedName>
    <definedName name="dsn___23" localSheetId="3">#REF!</definedName>
    <definedName name="dsn___23">#REF!</definedName>
    <definedName name="dsn___28" localSheetId="3">#REF!</definedName>
    <definedName name="dsn___28">#REF!</definedName>
    <definedName name="dsn___40" localSheetId="3">#REF!</definedName>
    <definedName name="dsn___40">#REF!</definedName>
    <definedName name="dthds" hidden="1">[3]JTwo!$C$86:$C$116</definedName>
    <definedName name="dtjyweejy" hidden="1">[3]HOne!$D$88:$D$110</definedName>
    <definedName name="edjetjtjy" hidden="1">[3]GoSeven!$E$90:$E$105</definedName>
    <definedName name="ehewrhwer" hidden="1">[3]KOne!$B$230:$B$755</definedName>
    <definedName name="ElectricityPurchaseKzt">[7]Calculations!$E$303:$AG$303</definedName>
    <definedName name="EmissionEkiCoalKztForkWh" localSheetId="3">#REF!</definedName>
    <definedName name="EmissionEkiCoalKztForkWh">#REF!</definedName>
    <definedName name="EmissionMaikCoalKztForkWh" localSheetId="3">#REF!</definedName>
    <definedName name="EmissionMaikCoalKztForkWh">#REF!</definedName>
    <definedName name="EmissionTaxKzt" localSheetId="3">#REF!</definedName>
    <definedName name="EmissionTaxKzt">#REF!</definedName>
    <definedName name="EmissionTaxPerkWhOnEkiCoalKzt" localSheetId="3">#REF!</definedName>
    <definedName name="EmissionTaxPerkWhOnEkiCoalKzt">#REF!</definedName>
    <definedName name="EmissionTaxPerkWhOnMaikCoalKzt" localSheetId="3">#REF!</definedName>
    <definedName name="EmissionTaxPerkWhOnMaikCoalKzt">#REF!</definedName>
    <definedName name="EPS" localSheetId="3">#REF!</definedName>
    <definedName name="EPS">#REF!</definedName>
    <definedName name="EPSAPRACT" localSheetId="3">#REF!</definedName>
    <definedName name="EPSAPRACT">#REF!</definedName>
    <definedName name="EPSAPRBUD" localSheetId="3">#REF!</definedName>
    <definedName name="EPSAPRBUD">#REF!</definedName>
    <definedName name="EPSAUGACT" localSheetId="3">#REF!</definedName>
    <definedName name="EPSAUGACT">#REF!</definedName>
    <definedName name="EPSAUGBUD" localSheetId="3">#REF!</definedName>
    <definedName name="EPSAUGBUD">#REF!</definedName>
    <definedName name="EPSDECACT" localSheetId="3">#REF!</definedName>
    <definedName name="EPSDECACT">#REF!</definedName>
    <definedName name="EPSDECBUD" localSheetId="3">#REF!</definedName>
    <definedName name="EPSDECBUD">#REF!</definedName>
    <definedName name="EPSFEBACT" localSheetId="3">#REF!</definedName>
    <definedName name="EPSFEBACT">#REF!</definedName>
    <definedName name="EPSFEBBUD" localSheetId="3">#REF!</definedName>
    <definedName name="EPSFEBBUD">#REF!</definedName>
    <definedName name="EPSJANACT" localSheetId="3">#REF!</definedName>
    <definedName name="EPSJANACT">#REF!</definedName>
    <definedName name="EPSJANBUD" localSheetId="3">#REF!</definedName>
    <definedName name="EPSJANBUD">#REF!</definedName>
    <definedName name="EPSJULACT" localSheetId="3">#REF!</definedName>
    <definedName name="EPSJULACT">#REF!</definedName>
    <definedName name="EPSJULBUD" localSheetId="3">#REF!</definedName>
    <definedName name="EPSJULBUD">#REF!</definedName>
    <definedName name="EPSJUNACT" localSheetId="3">#REF!</definedName>
    <definedName name="EPSJUNACT">#REF!</definedName>
    <definedName name="EPSJUNBUD" localSheetId="3">#REF!</definedName>
    <definedName name="EPSJUNBUD">#REF!</definedName>
    <definedName name="EPSMARACT" localSheetId="3">#REF!</definedName>
    <definedName name="EPSMARACT">#REF!</definedName>
    <definedName name="EPSMARBUD" localSheetId="3">#REF!</definedName>
    <definedName name="EPSMARBUD">#REF!</definedName>
    <definedName name="EPSMAYACT" localSheetId="3">#REF!</definedName>
    <definedName name="EPSMAYACT">#REF!</definedName>
    <definedName name="EPSMAYBUD" localSheetId="3">#REF!</definedName>
    <definedName name="EPSMAYBUD">#REF!</definedName>
    <definedName name="EPSNOVACT" localSheetId="3">#REF!</definedName>
    <definedName name="EPSNOVACT">#REF!</definedName>
    <definedName name="EPSNOVBUD" localSheetId="3">#REF!</definedName>
    <definedName name="EPSNOVBUD">#REF!</definedName>
    <definedName name="EPSOCTACT" localSheetId="3">#REF!</definedName>
    <definedName name="EPSOCTACT">#REF!</definedName>
    <definedName name="EPSOCTBUD" localSheetId="3">#REF!</definedName>
    <definedName name="EPSOCTBUD">#REF!</definedName>
    <definedName name="EPSSEPACT" localSheetId="3">#REF!</definedName>
    <definedName name="EPSSEPACT">#REF!</definedName>
    <definedName name="EPSSEPBUD" localSheetId="3">#REF!</definedName>
    <definedName name="EPSSEPBUD">#REF!</definedName>
    <definedName name="EQMARBUD" localSheetId="3">#REF!</definedName>
    <definedName name="EQMARBUD">#REF!</definedName>
    <definedName name="erhterher" hidden="1">[3]GoSeven!$B$90:$B$125</definedName>
    <definedName name="erser" localSheetId="3">#REF!,#REF!,#REF!,#REF!,#REF!,#REF!,#REF!,#REF!,#REF!,#REF!,#REF!,#REF!</definedName>
    <definedName name="erser">#REF!,#REF!,#REF!,#REF!,#REF!,#REF!,#REF!,#REF!,#REF!,#REF!,#REF!,#REF!</definedName>
    <definedName name="ertherth" hidden="1">[3]HTwo!$B$88:$B$130</definedName>
    <definedName name="EV__LASTREFTIME__" hidden="1">"(GMT+06:00)28.02.2011 18:52:23"</definedName>
    <definedName name="Excel_BuiltIn__FilterDatabase_5_1" localSheetId="3">#REF!</definedName>
    <definedName name="Excel_BuiltIn__FilterDatabase_5_1">#REF!</definedName>
    <definedName name="Excel_BuiltIn__FilterDatabase_6_1" localSheetId="3">#REF!</definedName>
    <definedName name="Excel_BuiltIn__FilterDatabase_6_1">#REF!</definedName>
    <definedName name="fb" hidden="1">[3]MTwo!$B$145:$B$232</definedName>
    <definedName name="fbf" hidden="1">[3]MOne!$B$145:$B$231</definedName>
    <definedName name="fbr" hidden="1">[3]Calc!$F$23:$F$58</definedName>
    <definedName name="FCAPRACT" localSheetId="3">#REF!</definedName>
    <definedName name="FCAPRACT">#REF!</definedName>
    <definedName name="FCAPRBUD" localSheetId="3">#REF!</definedName>
    <definedName name="FCAPRBUD">#REF!</definedName>
    <definedName name="FCAUGACT" localSheetId="3">#REF!</definedName>
    <definedName name="FCAUGACT">#REF!</definedName>
    <definedName name="FCAUGBUD" localSheetId="3">#REF!</definedName>
    <definedName name="FCAUGBUD">#REF!</definedName>
    <definedName name="FCDECACT" localSheetId="3">#REF!</definedName>
    <definedName name="FCDECACT">#REF!</definedName>
    <definedName name="FCDECBUD" localSheetId="3">#REF!</definedName>
    <definedName name="FCDECBUD">#REF!</definedName>
    <definedName name="FCFEBACT" localSheetId="3">#REF!</definedName>
    <definedName name="FCFEBACT">#REF!</definedName>
    <definedName name="FCFEBBUD" localSheetId="3">#REF!</definedName>
    <definedName name="FCFEBBUD">#REF!</definedName>
    <definedName name="FCJANACT" localSheetId="3">#REF!</definedName>
    <definedName name="FCJANACT">#REF!</definedName>
    <definedName name="FCJANBUD" localSheetId="3">#REF!</definedName>
    <definedName name="FCJANBUD">#REF!</definedName>
    <definedName name="FCJULACT" localSheetId="3">#REF!</definedName>
    <definedName name="FCJULACT">#REF!</definedName>
    <definedName name="FCJULBUD" localSheetId="3">#REF!</definedName>
    <definedName name="FCJULBUD">#REF!</definedName>
    <definedName name="FCJUNACT" localSheetId="3">#REF!</definedName>
    <definedName name="FCJUNACT">#REF!</definedName>
    <definedName name="FCJUNBUD" localSheetId="3">#REF!</definedName>
    <definedName name="FCJUNBUD">#REF!</definedName>
    <definedName name="FCMARACT" localSheetId="3">#REF!</definedName>
    <definedName name="FCMARACT">#REF!</definedName>
    <definedName name="FCMARBUD" localSheetId="3">#REF!</definedName>
    <definedName name="FCMARBUD">#REF!</definedName>
    <definedName name="FCMAYACT" localSheetId="3">#REF!</definedName>
    <definedName name="FCMAYACT">#REF!</definedName>
    <definedName name="FCMAYBUD" localSheetId="3">#REF!</definedName>
    <definedName name="FCMAYBUD">#REF!</definedName>
    <definedName name="FCNOVACT" localSheetId="3">#REF!</definedName>
    <definedName name="FCNOVACT">#REF!</definedName>
    <definedName name="FCNOVBUD" localSheetId="3">#REF!</definedName>
    <definedName name="FCNOVBUD">#REF!</definedName>
    <definedName name="FCOCTACT" localSheetId="3">#REF!</definedName>
    <definedName name="FCOCTACT">#REF!</definedName>
    <definedName name="FCOCTBUD" localSheetId="3">#REF!</definedName>
    <definedName name="FCOCTBUD">#REF!</definedName>
    <definedName name="FCSEPACT" localSheetId="3">#REF!</definedName>
    <definedName name="FCSEPACT">#REF!</definedName>
    <definedName name="FCSEPBUD" localSheetId="3">#REF!</definedName>
    <definedName name="FCSEPBUD">#REF!</definedName>
    <definedName name="fff" localSheetId="3">#REF!</definedName>
    <definedName name="fff">#REF!</definedName>
    <definedName name="fgeg" localSheetId="3">#REF!</definedName>
    <definedName name="fgeg">#REF!</definedName>
    <definedName name="fgmfm" hidden="1">[3]Calc!$W$83:$W$153</definedName>
    <definedName name="fgrgr" localSheetId="3">#REF!</definedName>
    <definedName name="fgrgr">#REF!</definedName>
    <definedName name="fgtjdfgtj" hidden="1">[3]MOne!$C$145:$C$231</definedName>
    <definedName name="fgujmfuy" hidden="1">[3]MTwo!$C$145:$C$231</definedName>
    <definedName name="finance2" localSheetId="3" hidden="1">{"Finance 1",#N/A,FALSE,"FINANCE.XLS";"Finance 2",#N/A,FALSE,"FINANCE.XLS";"Finance 3",#N/A,FALSE,"FINANCE.XLS";"Finance 4",#N/A,FALSE,"FINANCE.XLS";"Finance 5",#N/A,FALSE,"FINANCE.XLS";"Finance 6",#N/A,FALSE,"FINANCE.XLS";"Finance 7",#N/A,FALSE,"FINANCE.XLS";"Finance 8",#N/A,FALSE,"FINANCE.XLS"}</definedName>
    <definedName name="finance2" hidden="1">{"Finance 1",#N/A,FALSE,"FINANCE.XLS";"Finance 2",#N/A,FALSE,"FINANCE.XLS";"Finance 3",#N/A,FALSE,"FINANCE.XLS";"Finance 4",#N/A,FALSE,"FINANCE.XLS";"Finance 5",#N/A,FALSE,"FINANCE.XLS";"Finance 6",#N/A,FALSE,"FINANCE.XLS";"Finance 7",#N/A,FALSE,"FINANCE.XLS";"Finance 8",#N/A,FALSE,"FINANCE.XLS"}</definedName>
    <definedName name="FISCAL_YEARS" localSheetId="3">#REF!</definedName>
    <definedName name="FISCAL_YEARS">#REF!</definedName>
    <definedName name="fjft" hidden="1">[3]GoSeven!$C$90:$C$125</definedName>
    <definedName name="fjktf" hidden="1">[3]HTwo!$C$88:$C$130</definedName>
    <definedName name="fjytjty" hidden="1">[3]KOne!$C$230:$C$755</definedName>
    <definedName name="flujo2" localSheetId="3" hidden="1">{"FLUJO DE CAJA",#N/A,FALSE,"Hoja1";"ANEXOS FLUJO",#N/A,FALSE,"Hoja1"}</definedName>
    <definedName name="flujo2" hidden="1">{"FLUJO DE CAJA",#N/A,FALSE,"Hoja1";"ANEXOS FLUJO",#N/A,FALSE,"Hoja1"}</definedName>
    <definedName name="fmdfgmjnfd" hidden="1">[3]Calc!$S$153:$S$688</definedName>
    <definedName name="fmfd" hidden="1">[3]GoSeven!$D$90:$D$105</definedName>
    <definedName name="fmkdmjd" hidden="1">[3]Calc!$G$23:$G$58</definedName>
    <definedName name="frbr" localSheetId="3">#REF!</definedName>
    <definedName name="frbr">#REF!</definedName>
    <definedName name="frjhrthr" hidden="1">[3]Calc!$E$38:$E$83</definedName>
    <definedName name="ftmyjku" hidden="1">[3]JOne!$C$86:$C$112</definedName>
    <definedName name="ftydjty" hidden="1">[3]HOne!$C$88:$C$130</definedName>
    <definedName name="FuelOilCostKzt">[7]Calculations!$E$274:$AG$274</definedName>
    <definedName name="fv" localSheetId="3">#REF!</definedName>
    <definedName name="fv">#REF!</definedName>
    <definedName name="fvbfr" hidden="1">[3]GrFour!$B$115:$B$185</definedName>
    <definedName name="fvrfe" localSheetId="3">#REF!</definedName>
    <definedName name="fvrfe">#REF!</definedName>
    <definedName name="fvtght" localSheetId="3">#REF!</definedName>
    <definedName name="fvtght">#REF!</definedName>
    <definedName name="FxRateKztUSD">[6]Assumption!$D$272:$O$272</definedName>
    <definedName name="FYF_Capex">'[12]Thresholds for variances'!$F$20</definedName>
    <definedName name="FYF_Cash">'[12]Thresholds for variances'!$F$19</definedName>
    <definedName name="FYF_CFO">'[12]Thresholds for variances'!$F$21</definedName>
    <definedName name="FYF_EE">'[12]Thresholds for variances'!$F$16</definedName>
    <definedName name="FYF_FC">'[12]Thresholds for variances'!$F$9</definedName>
    <definedName name="FYF_FX">'[12]Thresholds for variances'!$F$17</definedName>
    <definedName name="FYF_IE">'[12]Thresholds for variances'!$F$15</definedName>
    <definedName name="FYF_II">'[12]Thresholds for variances'!$F$14</definedName>
    <definedName name="FYF_MI">'[12]Thresholds for variances'!$F$18</definedName>
    <definedName name="FYF_OE">'[12]Thresholds for variances'!$F$13</definedName>
    <definedName name="FYF_OGM">'[12]Thresholds for variances'!$F$11</definedName>
    <definedName name="FYF_OI">'[12]Thresholds for variances'!$F$12</definedName>
    <definedName name="FYF_Rev">'[12]Thresholds for variances'!$F$7</definedName>
    <definedName name="FYF_SGA">'[12]Thresholds for variances'!$F$10</definedName>
    <definedName name="FYF_VM">'[12]Thresholds for variances'!$F$8</definedName>
    <definedName name="ganacias2" localSheetId="3" hidden="1">{"GAN.Y PERD.RESUMIDO",#N/A,FALSE,"Hoja1";"GAN.Y PERD.DETALLADO",#N/A,FALSE,"Hoja1"}</definedName>
    <definedName name="ganacias2" hidden="1">{"GAN.Y PERD.RESUMIDO",#N/A,FALSE,"Hoja1";"GAN.Y PERD.DETALLADO",#N/A,FALSE,"Hoja1"}</definedName>
    <definedName name="gdfjfguymjn" hidden="1">[3]Calc!$I$38:$I$107</definedName>
    <definedName name="ge" localSheetId="3">#REF!</definedName>
    <definedName name="ge">#REF!</definedName>
    <definedName name="gen_path" localSheetId="3">#REF!</definedName>
    <definedName name="gen_path">#REF!</definedName>
    <definedName name="gen_path___0" localSheetId="3">#REF!</definedName>
    <definedName name="gen_path___0">#REF!</definedName>
    <definedName name="gen_path___14" localSheetId="3">#REF!</definedName>
    <definedName name="gen_path___14">#REF!</definedName>
    <definedName name="gen_path___23" localSheetId="3">#REF!</definedName>
    <definedName name="gen_path___23">#REF!</definedName>
    <definedName name="gen_path___28" localSheetId="3">#REF!</definedName>
    <definedName name="gen_path___28">#REF!</definedName>
    <definedName name="gen_path___40" localSheetId="3">#REF!</definedName>
    <definedName name="gen_path___40">#REF!</definedName>
    <definedName name="ghhj" localSheetId="3">#REF!</definedName>
    <definedName name="ghhj">#REF!</definedName>
    <definedName name="gn" localSheetId="3">#REF!+#REF!+#REF!+#REF!+#REF!+#REF!+#REF!+#REF!+#REF!</definedName>
    <definedName name="gn">#REF!+#REF!+#REF!+#REF!+#REF!+#REF!+#REF!+#REF!+#REF!</definedName>
    <definedName name="GOIAPRACT" localSheetId="3">#REF!</definedName>
    <definedName name="GOIAPRACT">#REF!</definedName>
    <definedName name="GOIAPRBUD" localSheetId="3">#REF!</definedName>
    <definedName name="GOIAPRBUD">#REF!</definedName>
    <definedName name="GOIAUGACT" localSheetId="3">#REF!</definedName>
    <definedName name="GOIAUGACT">#REF!</definedName>
    <definedName name="GOIAUGBUD" localSheetId="3">#REF!</definedName>
    <definedName name="GOIAUGBUD">#REF!</definedName>
    <definedName name="GOIDECACT" localSheetId="3">#REF!</definedName>
    <definedName name="GOIDECACT">#REF!</definedName>
    <definedName name="goidecbud" localSheetId="3">#REF!</definedName>
    <definedName name="goidecbud">#REF!</definedName>
    <definedName name="GOIFEBACT" localSheetId="3">#REF!</definedName>
    <definedName name="GOIFEBACT">#REF!</definedName>
    <definedName name="GOIFEBBUD" localSheetId="3">#REF!</definedName>
    <definedName name="GOIFEBBUD">#REF!</definedName>
    <definedName name="GOIJANACT" localSheetId="3">#REF!</definedName>
    <definedName name="GOIJANACT">#REF!</definedName>
    <definedName name="GOIJANBUD" localSheetId="3">#REF!</definedName>
    <definedName name="GOIJANBUD">#REF!</definedName>
    <definedName name="GOIJULACT" localSheetId="3">#REF!</definedName>
    <definedName name="GOIJULACT">#REF!</definedName>
    <definedName name="GOIJULBUD" localSheetId="3">#REF!</definedName>
    <definedName name="GOIJULBUD">#REF!</definedName>
    <definedName name="GOIJUNACT" localSheetId="3">#REF!</definedName>
    <definedName name="GOIJUNACT">#REF!</definedName>
    <definedName name="GOIJUNBUD" localSheetId="3">#REF!</definedName>
    <definedName name="GOIJUNBUD">#REF!</definedName>
    <definedName name="GOIMARACT" localSheetId="3">#REF!</definedName>
    <definedName name="GOIMARACT">#REF!</definedName>
    <definedName name="GOIMARBUD" localSheetId="3">#REF!</definedName>
    <definedName name="GOIMARBUD">#REF!</definedName>
    <definedName name="GOIMAYACT" localSheetId="3">#REF!</definedName>
    <definedName name="GOIMAYACT">#REF!</definedName>
    <definedName name="GOIMAYBUD" localSheetId="3">#REF!</definedName>
    <definedName name="GOIMAYBUD">#REF!</definedName>
    <definedName name="GOINOVACT" localSheetId="3">#REF!</definedName>
    <definedName name="GOINOVACT">#REF!</definedName>
    <definedName name="GOINOVBUD" localSheetId="3">#REF!</definedName>
    <definedName name="GOINOVBUD">#REF!</definedName>
    <definedName name="GOIOCTACT" localSheetId="3">#REF!</definedName>
    <definedName name="GOIOCTACT">#REF!</definedName>
    <definedName name="GOIOCTBUD" localSheetId="3">#REF!</definedName>
    <definedName name="GOIOCTBUD">#REF!</definedName>
    <definedName name="GOISEPACT" localSheetId="3">#REF!</definedName>
    <definedName name="GOISEPACT">#REF!</definedName>
    <definedName name="GOISEPBUD" localSheetId="3">#REF!</definedName>
    <definedName name="GOISEPBUD">#REF!</definedName>
    <definedName name="grg" hidden="1">[3]GoEight!$B$115:$B$160</definedName>
    <definedName name="gtjtjyedetjyr" hidden="1">[3]GrThree!$E$90:$E$110</definedName>
    <definedName name="header1" localSheetId="3">#REF!</definedName>
    <definedName name="header1">#REF!</definedName>
    <definedName name="hg" localSheetId="3">#REF!</definedName>
    <definedName name="hg">#REF!</definedName>
    <definedName name="hh" localSheetId="3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hh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hjyj" localSheetId="3">#REF!</definedName>
    <definedName name="hjyj">#REF!</definedName>
    <definedName name="hkj" localSheetId="3">#REF!</definedName>
    <definedName name="hkj">#REF!</definedName>
    <definedName name="hozu" localSheetId="3">#REF!</definedName>
    <definedName name="hozu">#REF!</definedName>
    <definedName name="hukty" hidden="1">[3]JOne!$D$86:$D$98</definedName>
    <definedName name="hyuj" localSheetId="3">#REF!</definedName>
    <definedName name="hyuj">#REF!</definedName>
    <definedName name="IC_Revenue" localSheetId="3">#REF!</definedName>
    <definedName name="IC_Revenue">#REF!</definedName>
    <definedName name="inputs" localSheetId="3" hidden="1">{"Inputs 1","Base",FALSE,"INPUTS";"Inputs 2","Base",FALSE,"INPUTS";"Inputs 3","Base",FALSE,"INPUTS";"Inputs 4","Base",FALSE,"INPUTS";"Inputs 5","Base",FALSE,"INPUTS"}</definedName>
    <definedName name="inputs" hidden="1">{"Inputs 1","Base",FALSE,"INPUTS";"Inputs 2","Base",FALSE,"INPUTS";"Inputs 3","Base",FALSE,"INPUTS";"Inputs 4","Base",FALSE,"INPUTS";"Inputs 5","Base",FALSE,"INPUTS"}</definedName>
    <definedName name="InterestAccuredKzt" localSheetId="3">#REF!</definedName>
    <definedName name="InterestAccuredKzt">#REF!</definedName>
    <definedName name="InterestAccuredUSD" localSheetId="3">#REF!</definedName>
    <definedName name="InterestAccuredUSD">#REF!</definedName>
    <definedName name="IА229" localSheetId="3">#REF!</definedName>
    <definedName name="IА229">#REF!</definedName>
    <definedName name="IА229___0" localSheetId="3">#REF!</definedName>
    <definedName name="IА229___0">#REF!</definedName>
    <definedName name="IА229___28" localSheetId="3">#REF!</definedName>
    <definedName name="IА229___28">#REF!</definedName>
    <definedName name="IА229___40" localSheetId="3">#REF!</definedName>
    <definedName name="IА229___40">#REF!</definedName>
    <definedName name="JANCFACT" localSheetId="3">#REF!</definedName>
    <definedName name="JANCFACT">#REF!</definedName>
    <definedName name="jgthyt" localSheetId="3">#REF!</definedName>
    <definedName name="jgthyt">#REF!</definedName>
    <definedName name="jkl" localSheetId="3">#REF!</definedName>
    <definedName name="jkl">#REF!</definedName>
    <definedName name="jmjmui" localSheetId="3">#REF!</definedName>
    <definedName name="jmjmui">#REF!</definedName>
    <definedName name="jmu" localSheetId="3">#REF!</definedName>
    <definedName name="jmu">#REF!</definedName>
    <definedName name="koeff4">[14]Sens!$F$88</definedName>
    <definedName name="LakeSurfaceWaterEvaporationKzt" localSheetId="3">#REF!</definedName>
    <definedName name="LakeSurfaceWaterEvaporationKzt">#REF!</definedName>
    <definedName name="LastPeriodFrom">[13]Parameters!$C$8</definedName>
    <definedName name="LastPeriodTo">[13]Parameters!$E$8</definedName>
    <definedName name="LEDGER_CODE">[9]Parameters!$E$6</definedName>
    <definedName name="LocalBankInterestAmountKzt" localSheetId="3">#REF!</definedName>
    <definedName name="LocalBankInterestAmountKzt">#REF!</definedName>
    <definedName name="LocalBanksInterestKzt" localSheetId="3">#REF!</definedName>
    <definedName name="LocalBanksInterestKzt">#REF!</definedName>
    <definedName name="log_file_path" localSheetId="3">#REF!</definedName>
    <definedName name="log_file_path">#REF!</definedName>
    <definedName name="log_file_path___0" localSheetId="3">#REF!</definedName>
    <definedName name="log_file_path___0">#REF!</definedName>
    <definedName name="log_file_path___14" localSheetId="3">#REF!</definedName>
    <definedName name="log_file_path___14">#REF!</definedName>
    <definedName name="log_file_path___23" localSheetId="3">#REF!</definedName>
    <definedName name="log_file_path___23">#REF!</definedName>
    <definedName name="log_file_path___28" localSheetId="3">#REF!</definedName>
    <definedName name="log_file_path___28">#REF!</definedName>
    <definedName name="log_file_path___40" localSheetId="3">#REF!</definedName>
    <definedName name="log_file_path___40">#REF!</definedName>
    <definedName name="lvnc" localSheetId="3">#REF!</definedName>
    <definedName name="lvnc">#REF!</definedName>
    <definedName name="m_dep_I1" localSheetId="3">#REF!</definedName>
    <definedName name="m_dep_I1">#REF!</definedName>
    <definedName name="m_dep_N" localSheetId="3">#REF!</definedName>
    <definedName name="m_dep_N">#REF!</definedName>
    <definedName name="m_f2002" localSheetId="3">#REF!</definedName>
    <definedName name="m_f2002">#REF!</definedName>
    <definedName name="m_Key2" localSheetId="3">#REF!</definedName>
    <definedName name="m_Key2">#REF!</definedName>
    <definedName name="m_o2003" localSheetId="3">#REF!</definedName>
    <definedName name="m_o2003">#REF!</definedName>
    <definedName name="m_p2003" localSheetId="3">#REF!</definedName>
    <definedName name="m_p2003">#REF!</definedName>
    <definedName name="MAAPRCAP" localSheetId="3">#REF!</definedName>
    <definedName name="MAAPRCAP">#REF!</definedName>
    <definedName name="MAAPRCO" localSheetId="3">#REF!</definedName>
    <definedName name="MAAPRCO">#REF!</definedName>
    <definedName name="MAAPRCOAL" localSheetId="3">#REF!</definedName>
    <definedName name="MAAPRCOAL">#REF!</definedName>
    <definedName name="MAAPRDA" localSheetId="3">#REF!</definedName>
    <definedName name="MAAPRDA">#REF!</definedName>
    <definedName name="MAAPRDEP" localSheetId="3">#REF!</definedName>
    <definedName name="MAAPRDEP">#REF!</definedName>
    <definedName name="MAAPREOS" localSheetId="3">#REF!</definedName>
    <definedName name="MAAPREOS">#REF!</definedName>
    <definedName name="MAAPREQ" localSheetId="3">#REF!</definedName>
    <definedName name="MAAPREQ">#REF!</definedName>
    <definedName name="MAAPRIAT" localSheetId="3">#REF!</definedName>
    <definedName name="MAAPRIAT">#REF!</definedName>
    <definedName name="MAAPRIBIT" localSheetId="3">#REF!</definedName>
    <definedName name="MAAPRIBIT">#REF!</definedName>
    <definedName name="MAAPRINT" localSheetId="3">#REF!</definedName>
    <definedName name="MAAPRINT">#REF!</definedName>
    <definedName name="MAAPRISN" localSheetId="3">#REF!</definedName>
    <definedName name="MAAPRISN">#REF!</definedName>
    <definedName name="MAAPRNETCONT" localSheetId="3">#REF!</definedName>
    <definedName name="MAAPRNETCONT">#REF!</definedName>
    <definedName name="MAAPRSTEAM" localSheetId="3">#REF!</definedName>
    <definedName name="MAAPRSTEAM">#REF!</definedName>
    <definedName name="MAAPRTAX" localSheetId="3">#REF!</definedName>
    <definedName name="MAAPRTAX">#REF!</definedName>
    <definedName name="MAAPRTO" localSheetId="3">#REF!</definedName>
    <definedName name="MAAPRTO">#REF!</definedName>
    <definedName name="MAAPRWHEEL" localSheetId="3">#REF!</definedName>
    <definedName name="MAAPRWHEEL">#REF!</definedName>
    <definedName name="MAAUGCAP" localSheetId="3">#REF!</definedName>
    <definedName name="MAAUGCAP">#REF!</definedName>
    <definedName name="MAAUGCO" localSheetId="3">#REF!</definedName>
    <definedName name="MAAUGCO">#REF!</definedName>
    <definedName name="MAAUGCOAL" localSheetId="3">#REF!</definedName>
    <definedName name="MAAUGCOAL">#REF!</definedName>
    <definedName name="MAAUGDA" localSheetId="3">#REF!</definedName>
    <definedName name="MAAUGDA">#REF!</definedName>
    <definedName name="MAAUGDEP" localSheetId="3">#REF!</definedName>
    <definedName name="MAAUGDEP">#REF!</definedName>
    <definedName name="MAAUGEOS" localSheetId="3">#REF!</definedName>
    <definedName name="MAAUGEOS">#REF!</definedName>
    <definedName name="MAAUGEQ" localSheetId="3">#REF!</definedName>
    <definedName name="MAAUGEQ">#REF!</definedName>
    <definedName name="MAAUGIAT" localSheetId="3">#REF!</definedName>
    <definedName name="MAAUGIAT">#REF!</definedName>
    <definedName name="MAAUGIBIT" localSheetId="3">#REF!</definedName>
    <definedName name="MAAUGIBIT">#REF!</definedName>
    <definedName name="MAAUGINT" localSheetId="3">#REF!</definedName>
    <definedName name="MAAUGINT">#REF!</definedName>
    <definedName name="MAAUGISN" localSheetId="3">#REF!</definedName>
    <definedName name="MAAUGISN">#REF!</definedName>
    <definedName name="MAAUGNETCONT" localSheetId="3">#REF!</definedName>
    <definedName name="MAAUGNETCONT">#REF!</definedName>
    <definedName name="MAAUGSTEAM" localSheetId="3">#REF!</definedName>
    <definedName name="MAAUGSTEAM">#REF!</definedName>
    <definedName name="MAAUGTAX" localSheetId="3">#REF!</definedName>
    <definedName name="MAAUGTAX">#REF!</definedName>
    <definedName name="MAAUGTO" localSheetId="3">#REF!</definedName>
    <definedName name="MAAUGTO">#REF!</definedName>
    <definedName name="MAAUGWHEEL" localSheetId="3">#REF!</definedName>
    <definedName name="MAAUGWHEEL">#REF!</definedName>
    <definedName name="MAAUTIAT" localSheetId="3">#REF!</definedName>
    <definedName name="MAAUTIAT">#REF!</definedName>
    <definedName name="MADECCAP" localSheetId="3">#REF!</definedName>
    <definedName name="MADECCAP">#REF!</definedName>
    <definedName name="MADECCO" localSheetId="3">#REF!</definedName>
    <definedName name="MADECCO">#REF!</definedName>
    <definedName name="MADECCOAL" localSheetId="3">#REF!</definedName>
    <definedName name="MADECCOAL">#REF!</definedName>
    <definedName name="MADECDA" localSheetId="3">#REF!</definedName>
    <definedName name="MADECDA">#REF!</definedName>
    <definedName name="MADECDEP" localSheetId="3">#REF!</definedName>
    <definedName name="MADECDEP">#REF!</definedName>
    <definedName name="MADECEOS" localSheetId="3">#REF!</definedName>
    <definedName name="MADECEOS">#REF!</definedName>
    <definedName name="MADECEQ" localSheetId="3">#REF!</definedName>
    <definedName name="MADECEQ">#REF!</definedName>
    <definedName name="MADECIAT" localSheetId="3">#REF!</definedName>
    <definedName name="MADECIAT">#REF!</definedName>
    <definedName name="MADECIBIT" localSheetId="3">#REF!</definedName>
    <definedName name="MADECIBIT">#REF!</definedName>
    <definedName name="MADECINT" localSheetId="3">#REF!</definedName>
    <definedName name="MADECINT">#REF!</definedName>
    <definedName name="MADECISN" localSheetId="3">#REF!</definedName>
    <definedName name="MADECISN">#REF!</definedName>
    <definedName name="MADECNETCONT" localSheetId="3">#REF!</definedName>
    <definedName name="MADECNETCONT">#REF!</definedName>
    <definedName name="MADECSTEAM" localSheetId="3">#REF!</definedName>
    <definedName name="MADECSTEAM">#REF!</definedName>
    <definedName name="MADECTAX" localSheetId="3">#REF!</definedName>
    <definedName name="MADECTAX">#REF!</definedName>
    <definedName name="MADECTO" localSheetId="3">#REF!</definedName>
    <definedName name="MADECTO">#REF!</definedName>
    <definedName name="MADECWHEEL" localSheetId="3">#REF!</definedName>
    <definedName name="MADECWHEEL">#REF!</definedName>
    <definedName name="MAFEBCAP" localSheetId="3">#REF!</definedName>
    <definedName name="MAFEBCAP">#REF!</definedName>
    <definedName name="MAFEBCO" localSheetId="3">#REF!</definedName>
    <definedName name="MAFEBCO">#REF!</definedName>
    <definedName name="MAFEBCOAL" localSheetId="3">#REF!</definedName>
    <definedName name="MAFEBCOAL">#REF!</definedName>
    <definedName name="MAFEBDA" localSheetId="3">#REF!</definedName>
    <definedName name="MAFEBDA">#REF!</definedName>
    <definedName name="MAFEBDEP" localSheetId="3">#REF!</definedName>
    <definedName name="MAFEBDEP">#REF!</definedName>
    <definedName name="MAFEBEOS" localSheetId="3">#REF!</definedName>
    <definedName name="MAFEBEOS">#REF!</definedName>
    <definedName name="MAFEBEQ" localSheetId="3">#REF!</definedName>
    <definedName name="MAFEBEQ">#REF!</definedName>
    <definedName name="MAFEBIAT" localSheetId="3">#REF!</definedName>
    <definedName name="MAFEBIAT">#REF!</definedName>
    <definedName name="MAFEBIBIT" localSheetId="3">#REF!</definedName>
    <definedName name="MAFEBIBIT">#REF!</definedName>
    <definedName name="MAFEBINT" localSheetId="3">#REF!</definedName>
    <definedName name="MAFEBINT">#REF!</definedName>
    <definedName name="MAFEBISN" localSheetId="3">#REF!</definedName>
    <definedName name="MAFEBISN">#REF!</definedName>
    <definedName name="MAFEBNETCONT" localSheetId="3">#REF!</definedName>
    <definedName name="MAFEBNETCONT">#REF!</definedName>
    <definedName name="MAFEBSTEAM" localSheetId="3">#REF!</definedName>
    <definedName name="MAFEBSTEAM">#REF!</definedName>
    <definedName name="MAFEBTAX" localSheetId="3">#REF!</definedName>
    <definedName name="MAFEBTAX">#REF!</definedName>
    <definedName name="MAFEBTO" localSheetId="3">#REF!</definedName>
    <definedName name="MAFEBTO">#REF!</definedName>
    <definedName name="MAFEBWHEEL" localSheetId="3">#REF!</definedName>
    <definedName name="MAFEBWHEEL">#REF!</definedName>
    <definedName name="MAGWAPR" localSheetId="3">#REF!</definedName>
    <definedName name="MAGWAPR">#REF!</definedName>
    <definedName name="MAGWAUG" localSheetId="3">#REF!</definedName>
    <definedName name="MAGWAUG">#REF!</definedName>
    <definedName name="MAGWFEB" localSheetId="3">#REF!</definedName>
    <definedName name="MAGWFEB">#REF!</definedName>
    <definedName name="MAGWJAN" localSheetId="3">#REF!</definedName>
    <definedName name="MAGWJAN">#REF!</definedName>
    <definedName name="MAGWJUL" localSheetId="3">#REF!</definedName>
    <definedName name="MAGWJUL">#REF!</definedName>
    <definedName name="MAGWJUN" localSheetId="3">#REF!</definedName>
    <definedName name="MAGWJUN">#REF!</definedName>
    <definedName name="MAGWMAR" localSheetId="3">#REF!</definedName>
    <definedName name="MAGWMAR">#REF!</definedName>
    <definedName name="MAGWMAY" localSheetId="3">#REF!</definedName>
    <definedName name="MAGWMAY">#REF!</definedName>
    <definedName name="MAIBITJUL" localSheetId="3">#REF!</definedName>
    <definedName name="MAIBITJUL">#REF!</definedName>
    <definedName name="MAIBITJUN" localSheetId="3">#REF!</definedName>
    <definedName name="MAIBITJUN">#REF!</definedName>
    <definedName name="MAIBITMAY" localSheetId="3">#REF!</definedName>
    <definedName name="MAIBITMAY">#REF!</definedName>
    <definedName name="MaikPortionOn1UnitPercent" localSheetId="3">#REF!</definedName>
    <definedName name="MaikPortionOn1UnitPercent">#REF!</definedName>
    <definedName name="MaikPortionOn2UnitPercent" localSheetId="3">#REF!</definedName>
    <definedName name="MaikPortionOn2UnitPercent">#REF!</definedName>
    <definedName name="MaikPortionOn3UnitPercent" localSheetId="3">#REF!</definedName>
    <definedName name="MaikPortionOn3UnitPercent">#REF!</definedName>
    <definedName name="MaikPortionOn4UnitPercent" localSheetId="3">#REF!</definedName>
    <definedName name="MaikPortionOn4UnitPercent">#REF!</definedName>
    <definedName name="MAISNAPR" localSheetId="3">#REF!</definedName>
    <definedName name="MAISNAPR">#REF!</definedName>
    <definedName name="MAISNFEB" localSheetId="3">#REF!</definedName>
    <definedName name="MAISNFEB">#REF!</definedName>
    <definedName name="MAISNJAN" localSheetId="3">#REF!</definedName>
    <definedName name="MAISNJAN">#REF!</definedName>
    <definedName name="MAISNJUL" localSheetId="3">#REF!</definedName>
    <definedName name="MAISNJUL">#REF!</definedName>
    <definedName name="MAISNJUN" localSheetId="3">#REF!</definedName>
    <definedName name="MAISNJUN">#REF!</definedName>
    <definedName name="MAISNMAR" localSheetId="3">#REF!</definedName>
    <definedName name="MAISNMAR">#REF!</definedName>
    <definedName name="MAISNMAY" localSheetId="3">#REF!</definedName>
    <definedName name="MAISNMAY">#REF!</definedName>
    <definedName name="MAJANCAP" localSheetId="3">#REF!</definedName>
    <definedName name="MAJANCAP">#REF!</definedName>
    <definedName name="MAJANCO" localSheetId="3">#REF!</definedName>
    <definedName name="MAJANCO">#REF!</definedName>
    <definedName name="MAJANCOAL" localSheetId="3">#REF!</definedName>
    <definedName name="MAJANCOAL">#REF!</definedName>
    <definedName name="MAJANDA" localSheetId="3">#REF!</definedName>
    <definedName name="MAJANDA">#REF!</definedName>
    <definedName name="MAJANDEP" localSheetId="3">#REF!</definedName>
    <definedName name="MAJANDEP">#REF!</definedName>
    <definedName name="MAJANEOS" localSheetId="3">#REF!</definedName>
    <definedName name="MAJANEOS">#REF!</definedName>
    <definedName name="MAJANEQ" localSheetId="3">#REF!</definedName>
    <definedName name="MAJANEQ">#REF!</definedName>
    <definedName name="MAJANIAT" localSheetId="3">#REF!</definedName>
    <definedName name="MAJANIAT">#REF!</definedName>
    <definedName name="MAJANIBIT" localSheetId="3">#REF!</definedName>
    <definedName name="MAJANIBIT">#REF!</definedName>
    <definedName name="MAJANINT" localSheetId="3">#REF!</definedName>
    <definedName name="MAJANINT">#REF!</definedName>
    <definedName name="MAJANISN" localSheetId="3">#REF!</definedName>
    <definedName name="MAJANISN">#REF!</definedName>
    <definedName name="MAJANNETCONT" localSheetId="3">#REF!</definedName>
    <definedName name="MAJANNETCONT">#REF!</definedName>
    <definedName name="MAJANSTEAM" localSheetId="3">#REF!</definedName>
    <definedName name="MAJANSTEAM">#REF!</definedName>
    <definedName name="MAJANTAX" localSheetId="3">#REF!</definedName>
    <definedName name="MAJANTAX">#REF!</definedName>
    <definedName name="MAJANTO" localSheetId="3">#REF!</definedName>
    <definedName name="MAJANTO">#REF!</definedName>
    <definedName name="MAJANWHEEL" localSheetId="3">#REF!</definedName>
    <definedName name="MAJANWHEEL">#REF!</definedName>
    <definedName name="MAJULCAP" localSheetId="3">#REF!</definedName>
    <definedName name="MAJULCAP">#REF!</definedName>
    <definedName name="MAJULCO" localSheetId="3">#REF!</definedName>
    <definedName name="MAJULCO">#REF!</definedName>
    <definedName name="MAJULCOAL" localSheetId="3">#REF!</definedName>
    <definedName name="MAJULCOAL">#REF!</definedName>
    <definedName name="MAJULDA" localSheetId="3">#REF!</definedName>
    <definedName name="MAJULDA">#REF!</definedName>
    <definedName name="MAJULDEP" localSheetId="3">#REF!</definedName>
    <definedName name="MAJULDEP">#REF!</definedName>
    <definedName name="MAJULEOS" localSheetId="3">#REF!</definedName>
    <definedName name="MAJULEOS">#REF!</definedName>
    <definedName name="MAJULEQ" localSheetId="3">#REF!</definedName>
    <definedName name="MAJULEQ">#REF!</definedName>
    <definedName name="MAJULIAT" localSheetId="3">#REF!</definedName>
    <definedName name="MAJULIAT">#REF!</definedName>
    <definedName name="MAJULINT" localSheetId="3">#REF!</definedName>
    <definedName name="MAJULINT">#REF!</definedName>
    <definedName name="MAJULISN" localSheetId="3">#REF!</definedName>
    <definedName name="MAJULISN">#REF!</definedName>
    <definedName name="MAJULNETCONT" localSheetId="3">#REF!</definedName>
    <definedName name="MAJULNETCONT">#REF!</definedName>
    <definedName name="MAJULSTEAM" localSheetId="3">#REF!</definedName>
    <definedName name="MAJULSTEAM">#REF!</definedName>
    <definedName name="MAJULTAX" localSheetId="3">#REF!</definedName>
    <definedName name="MAJULTAX">#REF!</definedName>
    <definedName name="MAJULTO" localSheetId="3">#REF!</definedName>
    <definedName name="MAJULTO">#REF!</definedName>
    <definedName name="MAJULWHEEL" localSheetId="3">#REF!</definedName>
    <definedName name="MAJULWHEEL">#REF!</definedName>
    <definedName name="MAJUNCAP" localSheetId="3">#REF!</definedName>
    <definedName name="MAJUNCAP">#REF!</definedName>
    <definedName name="MAJUNCO" localSheetId="3">#REF!</definedName>
    <definedName name="MAJUNCO">#REF!</definedName>
    <definedName name="MAJUNCOAL" localSheetId="3">#REF!</definedName>
    <definedName name="MAJUNCOAL">#REF!</definedName>
    <definedName name="MAJUNDA" localSheetId="3">#REF!</definedName>
    <definedName name="MAJUNDA">#REF!</definedName>
    <definedName name="MAJUNDEP" localSheetId="3">#REF!</definedName>
    <definedName name="MAJUNDEP">#REF!</definedName>
    <definedName name="MAJUNEOS" localSheetId="3">#REF!</definedName>
    <definedName name="MAJUNEOS">#REF!</definedName>
    <definedName name="MAJUNEQ" localSheetId="3">#REF!</definedName>
    <definedName name="MAJUNEQ">#REF!</definedName>
    <definedName name="MAJUNIAT" localSheetId="3">#REF!</definedName>
    <definedName name="MAJUNIAT">#REF!</definedName>
    <definedName name="MAJUNIBIT" localSheetId="3">#REF!</definedName>
    <definedName name="MAJUNIBIT">#REF!</definedName>
    <definedName name="MAJUNINT" localSheetId="3">#REF!</definedName>
    <definedName name="MAJUNINT">#REF!</definedName>
    <definedName name="MAJUNISN" localSheetId="3">#REF!</definedName>
    <definedName name="MAJUNISN">#REF!</definedName>
    <definedName name="MAJUNNETCONT" localSheetId="3">#REF!</definedName>
    <definedName name="MAJUNNETCONT">#REF!</definedName>
    <definedName name="MAJUNSTEAM" localSheetId="3">#REF!</definedName>
    <definedName name="MAJUNSTEAM">#REF!</definedName>
    <definedName name="MAJUNTAX" localSheetId="3">#REF!</definedName>
    <definedName name="MAJUNTAX">#REF!</definedName>
    <definedName name="MAJUNTO" localSheetId="3">#REF!</definedName>
    <definedName name="MAJUNTO">#REF!</definedName>
    <definedName name="MAJUNWHEEL" localSheetId="3">#REF!</definedName>
    <definedName name="MAJUNWHEEL">#REF!</definedName>
    <definedName name="MAMARCAP" localSheetId="3">#REF!</definedName>
    <definedName name="MAMARCAP">#REF!</definedName>
    <definedName name="MAMARCO" localSheetId="3">#REF!</definedName>
    <definedName name="MAMARCO">#REF!</definedName>
    <definedName name="MAMARCOAL" localSheetId="3">#REF!</definedName>
    <definedName name="MAMARCOAL">#REF!</definedName>
    <definedName name="MAMARDA" localSheetId="3">#REF!</definedName>
    <definedName name="MAMARDA">#REF!</definedName>
    <definedName name="MAMARDEP" localSheetId="3">#REF!</definedName>
    <definedName name="MAMARDEP">#REF!</definedName>
    <definedName name="MAMAREOS" localSheetId="3">#REF!</definedName>
    <definedName name="MAMAREOS">#REF!</definedName>
    <definedName name="MAMAREQ" localSheetId="3">#REF!</definedName>
    <definedName name="MAMAREQ">#REF!</definedName>
    <definedName name="MAMARIAT" localSheetId="3">#REF!</definedName>
    <definedName name="MAMARIAT">#REF!</definedName>
    <definedName name="MAMARIBIT" localSheetId="3">#REF!</definedName>
    <definedName name="MAMARIBIT">#REF!</definedName>
    <definedName name="MAMARINT" localSheetId="3">#REF!</definedName>
    <definedName name="MAMARINT">#REF!</definedName>
    <definedName name="MAMARISN" localSheetId="3">#REF!</definedName>
    <definedName name="MAMARISN">#REF!</definedName>
    <definedName name="MAMARNETCONT" localSheetId="3">#REF!</definedName>
    <definedName name="MAMARNETCONT">#REF!</definedName>
    <definedName name="MAMARSTEAM" localSheetId="3">#REF!</definedName>
    <definedName name="MAMARSTEAM">#REF!</definedName>
    <definedName name="MAMARTAX" localSheetId="3">#REF!</definedName>
    <definedName name="MAMARTAX">#REF!</definedName>
    <definedName name="MAMARTO" localSheetId="3">#REF!</definedName>
    <definedName name="MAMARTO">#REF!</definedName>
    <definedName name="MAMARWHEEL" localSheetId="3">#REF!</definedName>
    <definedName name="MAMARWHEEL">#REF!</definedName>
    <definedName name="MAMAYCAP" localSheetId="3">#REF!</definedName>
    <definedName name="MAMAYCAP">#REF!</definedName>
    <definedName name="MAMAYCO" localSheetId="3">#REF!</definedName>
    <definedName name="MAMAYCO">#REF!</definedName>
    <definedName name="MAMAYCOAL" localSheetId="3">#REF!</definedName>
    <definedName name="MAMAYCOAL">#REF!</definedName>
    <definedName name="MAMAYDA" localSheetId="3">#REF!</definedName>
    <definedName name="MAMAYDA">#REF!</definedName>
    <definedName name="MAMAYDEP" localSheetId="3">#REF!</definedName>
    <definedName name="MAMAYDEP">#REF!</definedName>
    <definedName name="MAMAYEOS" localSheetId="3">#REF!</definedName>
    <definedName name="MAMAYEOS">#REF!</definedName>
    <definedName name="MAMAYEQ" localSheetId="3">#REF!</definedName>
    <definedName name="MAMAYEQ">#REF!</definedName>
    <definedName name="MAMAYIAT" localSheetId="3">#REF!</definedName>
    <definedName name="MAMAYIAT">#REF!</definedName>
    <definedName name="MAMAYIBIT" localSheetId="3">#REF!</definedName>
    <definedName name="MAMAYIBIT">#REF!</definedName>
    <definedName name="MAMAYINT" localSheetId="3">#REF!</definedName>
    <definedName name="MAMAYINT">#REF!</definedName>
    <definedName name="MAMAYISN" localSheetId="3">#REF!</definedName>
    <definedName name="MAMAYISN">#REF!</definedName>
    <definedName name="MAMAYNETCONT" localSheetId="3">#REF!</definedName>
    <definedName name="MAMAYNETCONT">#REF!</definedName>
    <definedName name="MAMAYSTEAM" localSheetId="3">#REF!</definedName>
    <definedName name="MAMAYSTEAM">#REF!</definedName>
    <definedName name="MAMAYTAX" localSheetId="3">#REF!</definedName>
    <definedName name="MAMAYTAX">#REF!</definedName>
    <definedName name="MAMAYTO" localSheetId="3">#REF!</definedName>
    <definedName name="MAMAYTO">#REF!</definedName>
    <definedName name="MAMAYWHEEL" localSheetId="3">#REF!</definedName>
    <definedName name="MAMAYWHEEL">#REF!</definedName>
    <definedName name="MAMIAPR" localSheetId="3">#REF!</definedName>
    <definedName name="MAMIAPR">#REF!</definedName>
    <definedName name="MAMIAUG" localSheetId="3">#REF!</definedName>
    <definedName name="MAMIAUG">#REF!</definedName>
    <definedName name="MAMIDEC" localSheetId="3">#REF!</definedName>
    <definedName name="MAMIDEC">#REF!</definedName>
    <definedName name="MAMIFEB" localSheetId="3">#REF!</definedName>
    <definedName name="MAMIFEB">#REF!</definedName>
    <definedName name="MAMIJAN" localSheetId="3">#REF!</definedName>
    <definedName name="MAMIJAN">#REF!</definedName>
    <definedName name="MAMIJUL" localSheetId="3">#REF!</definedName>
    <definedName name="MAMIJUL">#REF!</definedName>
    <definedName name="MAMIJUN" localSheetId="3">#REF!</definedName>
    <definedName name="MAMIJUN">#REF!</definedName>
    <definedName name="MAMIMAR" localSheetId="3">#REF!</definedName>
    <definedName name="MAMIMAR">#REF!</definedName>
    <definedName name="MAMIMAY" localSheetId="3">#REF!</definedName>
    <definedName name="MAMIMAY">#REF!</definedName>
    <definedName name="MAMINOV" localSheetId="3">#REF!</definedName>
    <definedName name="MAMINOV">#REF!</definedName>
    <definedName name="MAMIOCT" localSheetId="3">#REF!</definedName>
    <definedName name="MAMIOCT">#REF!</definedName>
    <definedName name="MAMISEP" localSheetId="3">#REF!</definedName>
    <definedName name="MAMISEP">#REF!</definedName>
    <definedName name="MANOVCAP" localSheetId="3">#REF!</definedName>
    <definedName name="MANOVCAP">#REF!</definedName>
    <definedName name="MANOVCO" localSheetId="3">#REF!</definedName>
    <definedName name="MANOVCO">#REF!</definedName>
    <definedName name="MANOVCOAL" localSheetId="3">#REF!</definedName>
    <definedName name="MANOVCOAL">#REF!</definedName>
    <definedName name="MANOVDA" localSheetId="3">#REF!</definedName>
    <definedName name="MANOVDA">#REF!</definedName>
    <definedName name="MANOVDEP" localSheetId="3">#REF!</definedName>
    <definedName name="MANOVDEP">#REF!</definedName>
    <definedName name="MANOVEOS" localSheetId="3">#REF!</definedName>
    <definedName name="MANOVEOS">#REF!</definedName>
    <definedName name="MANOVEQ" localSheetId="3">#REF!</definedName>
    <definedName name="MANOVEQ">#REF!</definedName>
    <definedName name="MANOVIAT" localSheetId="3">#REF!</definedName>
    <definedName name="MANOVIAT">#REF!</definedName>
    <definedName name="MANOVIBIT" localSheetId="3">#REF!</definedName>
    <definedName name="MANOVIBIT">#REF!</definedName>
    <definedName name="MANOVINT" localSheetId="3">#REF!</definedName>
    <definedName name="MANOVINT">#REF!</definedName>
    <definedName name="MANOVISN" localSheetId="3">#REF!</definedName>
    <definedName name="MANOVISN">#REF!</definedName>
    <definedName name="MANOVNETCONT" localSheetId="3">#REF!</definedName>
    <definedName name="MANOVNETCONT">#REF!</definedName>
    <definedName name="MANOVSTEAM" localSheetId="3">#REF!</definedName>
    <definedName name="MANOVSTEAM">#REF!</definedName>
    <definedName name="MANOVTAX" localSheetId="3">#REF!</definedName>
    <definedName name="MANOVTAX">#REF!</definedName>
    <definedName name="MANOVTO" localSheetId="3">#REF!</definedName>
    <definedName name="MANOVTO">#REF!</definedName>
    <definedName name="MANOVWHEEL" localSheetId="3">#REF!</definedName>
    <definedName name="MANOVWHEEL">#REF!</definedName>
    <definedName name="MAOCTCAP" localSheetId="3">#REF!</definedName>
    <definedName name="MAOCTCAP">#REF!</definedName>
    <definedName name="MAOCTCO" localSheetId="3">#REF!</definedName>
    <definedName name="MAOCTCO">#REF!</definedName>
    <definedName name="MAOCTCOAL" localSheetId="3">#REF!</definedName>
    <definedName name="MAOCTCOAL">#REF!</definedName>
    <definedName name="MAOCTDA" localSheetId="3">#REF!</definedName>
    <definedName name="MAOCTDA">#REF!</definedName>
    <definedName name="MAOCTDEP" localSheetId="3">#REF!</definedName>
    <definedName name="MAOCTDEP">#REF!</definedName>
    <definedName name="MAOCTEOS" localSheetId="3">#REF!</definedName>
    <definedName name="MAOCTEOS">#REF!</definedName>
    <definedName name="MAOCTEQ" localSheetId="3">#REF!</definedName>
    <definedName name="MAOCTEQ">#REF!</definedName>
    <definedName name="MAOCTIAT" localSheetId="3">#REF!</definedName>
    <definedName name="MAOCTIAT">#REF!</definedName>
    <definedName name="MAOCTIBIT" localSheetId="3">#REF!</definedName>
    <definedName name="MAOCTIBIT">#REF!</definedName>
    <definedName name="MAOCTINT" localSheetId="3">#REF!</definedName>
    <definedName name="MAOCTINT">#REF!</definedName>
    <definedName name="MAOCTISN" localSheetId="3">#REF!</definedName>
    <definedName name="MAOCTISN">#REF!</definedName>
    <definedName name="MAOCTNETCONT" localSheetId="3">#REF!</definedName>
    <definedName name="MAOCTNETCONT">#REF!</definedName>
    <definedName name="MAOCTSTEAM" localSheetId="3">#REF!</definedName>
    <definedName name="MAOCTSTEAM">#REF!</definedName>
    <definedName name="MAOCTTAX" localSheetId="3">#REF!</definedName>
    <definedName name="MAOCTTAX">#REF!</definedName>
    <definedName name="MAOCTTO" localSheetId="3">#REF!</definedName>
    <definedName name="MAOCTTO">#REF!</definedName>
    <definedName name="MAOCTWHEEL" localSheetId="3">#REF!</definedName>
    <definedName name="MAOCTWHEEL">#REF!</definedName>
    <definedName name="mas_1" localSheetId="3">#REF!</definedName>
    <definedName name="mas_1">#REF!</definedName>
    <definedName name="mas_2" localSheetId="3">#REF!</definedName>
    <definedName name="mas_2">#REF!</definedName>
    <definedName name="mas_2_new" localSheetId="3">#REF!</definedName>
    <definedName name="mas_2_new">#REF!</definedName>
    <definedName name="mas_3" localSheetId="3">#REF!</definedName>
    <definedName name="mas_3">#REF!</definedName>
    <definedName name="mas_4" localSheetId="3">#REF!</definedName>
    <definedName name="mas_4">#REF!</definedName>
    <definedName name="mas_new" localSheetId="3">#REF!</definedName>
    <definedName name="mas_new">#REF!</definedName>
    <definedName name="mas_old" localSheetId="3">#REF!</definedName>
    <definedName name="mas_old">#REF!</definedName>
    <definedName name="mas_spisok" localSheetId="3">#REF!</definedName>
    <definedName name="mas_spisok">#REF!</definedName>
    <definedName name="MASEPCAP" localSheetId="3">#REF!</definedName>
    <definedName name="MASEPCAP">#REF!</definedName>
    <definedName name="MASEPCO" localSheetId="3">#REF!</definedName>
    <definedName name="MASEPCO">#REF!</definedName>
    <definedName name="MASEPCOAL" localSheetId="3">#REF!</definedName>
    <definedName name="MASEPCOAL">#REF!</definedName>
    <definedName name="MASEPDA" localSheetId="3">#REF!</definedName>
    <definedName name="MASEPDA">#REF!</definedName>
    <definedName name="MASEPDEP" localSheetId="3">#REF!</definedName>
    <definedName name="MASEPDEP">#REF!</definedName>
    <definedName name="MASEPEOS" localSheetId="3">#REF!</definedName>
    <definedName name="MASEPEOS">#REF!</definedName>
    <definedName name="MASEPEQ" localSheetId="3">#REF!</definedName>
    <definedName name="MASEPEQ">#REF!</definedName>
    <definedName name="MASEPIAT" localSheetId="3">#REF!</definedName>
    <definedName name="MASEPIAT">#REF!</definedName>
    <definedName name="MASEPIBIT" localSheetId="3">#REF!</definedName>
    <definedName name="MASEPIBIT">#REF!</definedName>
    <definedName name="MASEPINT" localSheetId="3">#REF!</definedName>
    <definedName name="MASEPINT">#REF!</definedName>
    <definedName name="MASEPISN" localSheetId="3">#REF!</definedName>
    <definedName name="MASEPISN">#REF!</definedName>
    <definedName name="MASEPNETCONT" localSheetId="3">#REF!</definedName>
    <definedName name="MASEPNETCONT">#REF!</definedName>
    <definedName name="MASEPSTEAM" localSheetId="3">#REF!</definedName>
    <definedName name="MASEPSTEAM">#REF!</definedName>
    <definedName name="MASEPTAX" localSheetId="3">#REF!</definedName>
    <definedName name="MASEPTAX">#REF!</definedName>
    <definedName name="MASEPTO" localSheetId="3">#REF!</definedName>
    <definedName name="MASEPTO">#REF!</definedName>
    <definedName name="MASEPWHEEL" localSheetId="3">#REF!</definedName>
    <definedName name="MASEPWHEEL">#REF!</definedName>
    <definedName name="Max_DSCR" localSheetId="3">#REF!</definedName>
    <definedName name="Max_DSCR">#REF!</definedName>
    <definedName name="MAYREVBUD" localSheetId="3">#REF!</definedName>
    <definedName name="MAYREVBUD">#REF!</definedName>
    <definedName name="MBAPRBANKINT" localSheetId="3">#REF!</definedName>
    <definedName name="MBAPRBANKINT">#REF!</definedName>
    <definedName name="MBAPRCAP" localSheetId="3">#REF!</definedName>
    <definedName name="MBAPRCAP">#REF!</definedName>
    <definedName name="MBAPRCO" localSheetId="3">#REF!</definedName>
    <definedName name="MBAPRCO">#REF!</definedName>
    <definedName name="MBAPRCOAL" localSheetId="3">#REF!</definedName>
    <definedName name="MBAPRCOAL">#REF!</definedName>
    <definedName name="MBAPRDA" localSheetId="3">#REF!</definedName>
    <definedName name="MBAPRDA">#REF!</definedName>
    <definedName name="MBAPRDEP" localSheetId="3">#REF!</definedName>
    <definedName name="MBAPRDEP">#REF!</definedName>
    <definedName name="MBAPREOS" localSheetId="3">#REF!</definedName>
    <definedName name="MBAPREOS">#REF!</definedName>
    <definedName name="MBAPREQ" localSheetId="3">#REF!</definedName>
    <definedName name="MBAPREQ">#REF!</definedName>
    <definedName name="MBAPRIAT" localSheetId="3">#REF!</definedName>
    <definedName name="MBAPRIAT">#REF!</definedName>
    <definedName name="MBAPRIBIT" localSheetId="3">#REF!</definedName>
    <definedName name="MBAPRIBIT">#REF!</definedName>
    <definedName name="MBAPRINT" localSheetId="3">#REF!</definedName>
    <definedName name="MBAPRINT">#REF!</definedName>
    <definedName name="MBAPRNETCONT" localSheetId="3">#REF!</definedName>
    <definedName name="MBAPRNETCONT">#REF!</definedName>
    <definedName name="MBAPRSTEAM" localSheetId="3">#REF!</definedName>
    <definedName name="MBAPRSTEAM">#REF!</definedName>
    <definedName name="MBAPRTAX" localSheetId="3">#REF!</definedName>
    <definedName name="MBAPRTAX">#REF!</definedName>
    <definedName name="MBAPRTO" localSheetId="3">#REF!</definedName>
    <definedName name="MBAPRTO">#REF!</definedName>
    <definedName name="MBAPRWHEEL" localSheetId="3">#REF!</definedName>
    <definedName name="MBAPRWHEEL">#REF!</definedName>
    <definedName name="MBAUGBANKINT" localSheetId="3">#REF!</definedName>
    <definedName name="MBAUGBANKINT">#REF!</definedName>
    <definedName name="MBAUGCAP" localSheetId="3">#REF!</definedName>
    <definedName name="MBAUGCAP">#REF!</definedName>
    <definedName name="MBAUGCO" localSheetId="3">#REF!</definedName>
    <definedName name="MBAUGCO">#REF!</definedName>
    <definedName name="MBAUGCOAL" localSheetId="3">#REF!</definedName>
    <definedName name="MBAUGCOAL">#REF!</definedName>
    <definedName name="MBAUGDA" localSheetId="3">#REF!</definedName>
    <definedName name="MBAUGDA">#REF!</definedName>
    <definedName name="MBAUGDEP" localSheetId="3">#REF!</definedName>
    <definedName name="MBAUGDEP">#REF!</definedName>
    <definedName name="MBAUGEOS" localSheetId="3">#REF!</definedName>
    <definedName name="MBAUGEOS">#REF!</definedName>
    <definedName name="MBAUGEQ" localSheetId="3">#REF!</definedName>
    <definedName name="MBAUGEQ">#REF!</definedName>
    <definedName name="MBAUGIAT" localSheetId="3">#REF!</definedName>
    <definedName name="MBAUGIAT">#REF!</definedName>
    <definedName name="MBAUGIBIT" localSheetId="3">#REF!</definedName>
    <definedName name="MBAUGIBIT">#REF!</definedName>
    <definedName name="MBAUGINT" localSheetId="3">#REF!</definedName>
    <definedName name="MBAUGINT">#REF!</definedName>
    <definedName name="MBAUGNETCONT" localSheetId="3">#REF!</definedName>
    <definedName name="MBAUGNETCONT">#REF!</definedName>
    <definedName name="MBAUGSTEAM" localSheetId="3">#REF!</definedName>
    <definedName name="MBAUGSTEAM">#REF!</definedName>
    <definedName name="MBAUGTAX" localSheetId="3">#REF!</definedName>
    <definedName name="MBAUGTAX">#REF!</definedName>
    <definedName name="MBAUGTO" localSheetId="3">#REF!</definedName>
    <definedName name="MBAUGTO">#REF!</definedName>
    <definedName name="MBAUGWHEEL" localSheetId="3">#REF!</definedName>
    <definedName name="MBAUGWHEEL">#REF!</definedName>
    <definedName name="MBDECBANKINT" localSheetId="3">#REF!</definedName>
    <definedName name="MBDECBANKINT">#REF!</definedName>
    <definedName name="MBDECCAP" localSheetId="3">#REF!</definedName>
    <definedName name="MBDECCAP">#REF!</definedName>
    <definedName name="MBDECCO" localSheetId="3">#REF!</definedName>
    <definedName name="MBDECCO">#REF!</definedName>
    <definedName name="MBDECCOAL" localSheetId="3">#REF!</definedName>
    <definedName name="MBDECCOAL">#REF!</definedName>
    <definedName name="MBDECDEP" localSheetId="3">#REF!</definedName>
    <definedName name="MBDECDEP">#REF!</definedName>
    <definedName name="MBDECEOS" localSheetId="3">#REF!</definedName>
    <definedName name="MBDECEOS">#REF!</definedName>
    <definedName name="MBDECEQ" localSheetId="3">#REF!</definedName>
    <definedName name="MBDECEQ">#REF!</definedName>
    <definedName name="MBDECIAT" localSheetId="3">#REF!</definedName>
    <definedName name="MBDECIAT">#REF!</definedName>
    <definedName name="MBDECIBIT" localSheetId="3">#REF!</definedName>
    <definedName name="MBDECIBIT">#REF!</definedName>
    <definedName name="MBDECINT" localSheetId="3">#REF!</definedName>
    <definedName name="MBDECINT">#REF!</definedName>
    <definedName name="MBDECNETCONT" localSheetId="3">#REF!</definedName>
    <definedName name="MBDECNETCONT">#REF!</definedName>
    <definedName name="MBDECSTEAM" localSheetId="3">#REF!</definedName>
    <definedName name="MBDECSTEAM">#REF!</definedName>
    <definedName name="MBDECTAX" localSheetId="3">#REF!</definedName>
    <definedName name="MBDECTAX">#REF!</definedName>
    <definedName name="MBDECTO" localSheetId="3">#REF!</definedName>
    <definedName name="MBDECTO">#REF!</definedName>
    <definedName name="MBDECWHEEL" localSheetId="3">#REF!</definedName>
    <definedName name="MBDECWHEEL">#REF!</definedName>
    <definedName name="MBFEBBANKINT" localSheetId="3">#REF!</definedName>
    <definedName name="MBFEBBANKINT">#REF!</definedName>
    <definedName name="MBFEBCAP" localSheetId="3">#REF!</definedName>
    <definedName name="MBFEBCAP">#REF!</definedName>
    <definedName name="MBFEBCO" localSheetId="3">#REF!</definedName>
    <definedName name="MBFEBCO">#REF!</definedName>
    <definedName name="MBFEBCOAL" localSheetId="3">#REF!</definedName>
    <definedName name="MBFEBCOAL">#REF!</definedName>
    <definedName name="MBFEBDA" localSheetId="3">#REF!</definedName>
    <definedName name="MBFEBDA">#REF!</definedName>
    <definedName name="MBFEBDEP" localSheetId="3">#REF!</definedName>
    <definedName name="MBFEBDEP">#REF!</definedName>
    <definedName name="MBFEBEOS" localSheetId="3">#REF!</definedName>
    <definedName name="MBFEBEOS">#REF!</definedName>
    <definedName name="MBFEBEQ" localSheetId="3">#REF!</definedName>
    <definedName name="MBFEBEQ">#REF!</definedName>
    <definedName name="MBFEBIAT" localSheetId="3">#REF!</definedName>
    <definedName name="MBFEBIAT">#REF!</definedName>
    <definedName name="MBFEBIBIT" localSheetId="3">#REF!</definedName>
    <definedName name="MBFEBIBIT">#REF!</definedName>
    <definedName name="MBFEBINT" localSheetId="3">#REF!</definedName>
    <definedName name="MBFEBINT">#REF!</definedName>
    <definedName name="MBFEBNETCONT" localSheetId="3">#REF!</definedName>
    <definedName name="MBFEBNETCONT">#REF!</definedName>
    <definedName name="MBFEBSTEAM" localSheetId="3">#REF!</definedName>
    <definedName name="MBFEBSTEAM">#REF!</definedName>
    <definedName name="MBFEBTAX" localSheetId="3">#REF!</definedName>
    <definedName name="MBFEBTAX">#REF!</definedName>
    <definedName name="MBFEBTO" localSheetId="3">#REF!</definedName>
    <definedName name="MBFEBTO">#REF!</definedName>
    <definedName name="MBFEBWHEEL" localSheetId="3">#REF!</definedName>
    <definedName name="MBFEBWHEEL">#REF!</definedName>
    <definedName name="MBISNAPR" localSheetId="3">#REF!</definedName>
    <definedName name="MBISNAPR">#REF!</definedName>
    <definedName name="MBISNAUG" localSheetId="3">#REF!</definedName>
    <definedName name="MBISNAUG">#REF!</definedName>
    <definedName name="MBISNDEC" localSheetId="3">#REF!</definedName>
    <definedName name="MBISNDEC">#REF!</definedName>
    <definedName name="MBISNFEB" localSheetId="3">#REF!</definedName>
    <definedName name="MBISNFEB">#REF!</definedName>
    <definedName name="MBISNJAN" localSheetId="3">#REF!</definedName>
    <definedName name="MBISNJAN">#REF!</definedName>
    <definedName name="MBISNJUL" localSheetId="3">#REF!</definedName>
    <definedName name="MBISNJUL">#REF!</definedName>
    <definedName name="MBISNJUN" localSheetId="3">#REF!</definedName>
    <definedName name="MBISNJUN">#REF!</definedName>
    <definedName name="MBISNMAR" localSheetId="3">#REF!</definedName>
    <definedName name="MBISNMAR">#REF!</definedName>
    <definedName name="MBISNMAY" localSheetId="3">#REF!</definedName>
    <definedName name="MBISNMAY">#REF!</definedName>
    <definedName name="MBISNNOV" localSheetId="3">#REF!</definedName>
    <definedName name="MBISNNOV">#REF!</definedName>
    <definedName name="MBISNOCT" localSheetId="3">#REF!</definedName>
    <definedName name="MBISNOCT">#REF!</definedName>
    <definedName name="MBISNSEP" localSheetId="3">#REF!</definedName>
    <definedName name="MBISNSEP">#REF!</definedName>
    <definedName name="MBJANBANKINT" localSheetId="3">#REF!</definedName>
    <definedName name="MBJANBANKINT">#REF!</definedName>
    <definedName name="MBJANCAP" localSheetId="3">#REF!</definedName>
    <definedName name="MBJANCAP">#REF!</definedName>
    <definedName name="MBJANCO" localSheetId="3">#REF!</definedName>
    <definedName name="MBJANCO">#REF!</definedName>
    <definedName name="MBJANCOAL" localSheetId="3">#REF!</definedName>
    <definedName name="MBJANCOAL">#REF!</definedName>
    <definedName name="MBJANDA" localSheetId="3">#REF!</definedName>
    <definedName name="MBJANDA">#REF!</definedName>
    <definedName name="MBJANDEP" localSheetId="3">#REF!</definedName>
    <definedName name="MBJANDEP">#REF!</definedName>
    <definedName name="MBJANEOS" localSheetId="3">#REF!</definedName>
    <definedName name="MBJANEOS">#REF!</definedName>
    <definedName name="MBJANEQ" localSheetId="3">#REF!</definedName>
    <definedName name="MBJANEQ">#REF!</definedName>
    <definedName name="MBJANIAT" localSheetId="3">#REF!</definedName>
    <definedName name="MBJANIAT">#REF!</definedName>
    <definedName name="MBJANIBIT" localSheetId="3">#REF!</definedName>
    <definedName name="MBJANIBIT">#REF!</definedName>
    <definedName name="MBJANINT" localSheetId="3">#REF!</definedName>
    <definedName name="MBJANINT">#REF!</definedName>
    <definedName name="MBJANNETCONT" localSheetId="3">#REF!</definedName>
    <definedName name="MBJANNETCONT">#REF!</definedName>
    <definedName name="MBJANSTEAM" localSheetId="3">#REF!</definedName>
    <definedName name="MBJANSTEAM">#REF!</definedName>
    <definedName name="MBJANTAX" localSheetId="3">#REF!</definedName>
    <definedName name="MBJANTAX">#REF!</definedName>
    <definedName name="MBJANWHEEL" localSheetId="3">#REF!</definedName>
    <definedName name="MBJANWHEEL">#REF!</definedName>
    <definedName name="MBJULBANKINT" localSheetId="3">#REF!</definedName>
    <definedName name="MBJULBANKINT">#REF!</definedName>
    <definedName name="MBJULCAP" localSheetId="3">#REF!</definedName>
    <definedName name="MBJULCAP">#REF!</definedName>
    <definedName name="MBJULCO" localSheetId="3">#REF!</definedName>
    <definedName name="MBJULCO">#REF!</definedName>
    <definedName name="MBJULCOAL" localSheetId="3">#REF!</definedName>
    <definedName name="MBJULCOAL">#REF!</definedName>
    <definedName name="MBJULDA" localSheetId="3">#REF!</definedName>
    <definedName name="MBJULDA">#REF!</definedName>
    <definedName name="MBJULDEP" localSheetId="3">#REF!</definedName>
    <definedName name="MBJULDEP">#REF!</definedName>
    <definedName name="MBJULEOS" localSheetId="3">#REF!</definedName>
    <definedName name="MBJULEOS">#REF!</definedName>
    <definedName name="MBJULEQ" localSheetId="3">#REF!</definedName>
    <definedName name="MBJULEQ">#REF!</definedName>
    <definedName name="MBJULIAT" localSheetId="3">#REF!</definedName>
    <definedName name="MBJULIAT">#REF!</definedName>
    <definedName name="MBJULIBIT" localSheetId="3">#REF!</definedName>
    <definedName name="MBJULIBIT">#REF!</definedName>
    <definedName name="MBJULINT" localSheetId="3">#REF!</definedName>
    <definedName name="MBJULINT">#REF!</definedName>
    <definedName name="MBJULNETCONT" localSheetId="3">#REF!</definedName>
    <definedName name="MBJULNETCONT">#REF!</definedName>
    <definedName name="MBJULSTEAM" localSheetId="3">#REF!</definedName>
    <definedName name="MBJULSTEAM">#REF!</definedName>
    <definedName name="MBJULTAX" localSheetId="3">#REF!</definedName>
    <definedName name="MBJULTAX">#REF!</definedName>
    <definedName name="MBJULTO" localSheetId="3">#REF!</definedName>
    <definedName name="MBJULTO">#REF!</definedName>
    <definedName name="MBJULWHEEL" localSheetId="3">#REF!</definedName>
    <definedName name="MBJULWHEEL">#REF!</definedName>
    <definedName name="MBJUNBANKINT" localSheetId="3">#REF!</definedName>
    <definedName name="MBJUNBANKINT">#REF!</definedName>
    <definedName name="MBJUNCAP" localSheetId="3">#REF!</definedName>
    <definedName name="MBJUNCAP">#REF!</definedName>
    <definedName name="MBJUNCO" localSheetId="3">#REF!</definedName>
    <definedName name="MBJUNCO">#REF!</definedName>
    <definedName name="MBJUNCOAL" localSheetId="3">#REF!</definedName>
    <definedName name="MBJUNCOAL">#REF!</definedName>
    <definedName name="MBJUNDA" localSheetId="3">#REF!</definedName>
    <definedName name="MBJUNDA">#REF!</definedName>
    <definedName name="MBJUNDEP" localSheetId="3">#REF!</definedName>
    <definedName name="MBJUNDEP">#REF!</definedName>
    <definedName name="MBJUNEOS" localSheetId="3">#REF!</definedName>
    <definedName name="MBJUNEOS">#REF!</definedName>
    <definedName name="MBJUNEQ" localSheetId="3">#REF!</definedName>
    <definedName name="MBJUNEQ">#REF!</definedName>
    <definedName name="MBJUNIAT" localSheetId="3">#REF!</definedName>
    <definedName name="MBJUNIAT">#REF!</definedName>
    <definedName name="MBJUNIBIT" localSheetId="3">#REF!</definedName>
    <definedName name="MBJUNIBIT">#REF!</definedName>
    <definedName name="MBJUNINT" localSheetId="3">#REF!</definedName>
    <definedName name="MBJUNINT">#REF!</definedName>
    <definedName name="MBJUNNETCONT" localSheetId="3">#REF!</definedName>
    <definedName name="MBJUNNETCONT">#REF!</definedName>
    <definedName name="MBJUNSTEAM" localSheetId="3">#REF!</definedName>
    <definedName name="MBJUNSTEAM">#REF!</definedName>
    <definedName name="MBJUNTAX" localSheetId="3">#REF!</definedName>
    <definedName name="MBJUNTAX">#REF!</definedName>
    <definedName name="MBJUNTO" localSheetId="3">#REF!</definedName>
    <definedName name="MBJUNTO">#REF!</definedName>
    <definedName name="MBJUNWHEEL" localSheetId="3">#REF!</definedName>
    <definedName name="MBJUNWHEEL">#REF!</definedName>
    <definedName name="MBMARBANKINT" localSheetId="3">#REF!</definedName>
    <definedName name="MBMARBANKINT">#REF!</definedName>
    <definedName name="MBMARCAP" localSheetId="3">#REF!</definedName>
    <definedName name="MBMARCAP">#REF!</definedName>
    <definedName name="MBMARCO" localSheetId="3">#REF!</definedName>
    <definedName name="MBMARCO">#REF!</definedName>
    <definedName name="MBMARCOAL" localSheetId="3">#REF!</definedName>
    <definedName name="MBMARCOAL">#REF!</definedName>
    <definedName name="MBMARDA" localSheetId="3">#REF!</definedName>
    <definedName name="MBMARDA">#REF!</definedName>
    <definedName name="MBMARDEP" localSheetId="3">#REF!</definedName>
    <definedName name="MBMARDEP">#REF!</definedName>
    <definedName name="MBMAREOS" localSheetId="3">#REF!</definedName>
    <definedName name="MBMAREOS">#REF!</definedName>
    <definedName name="MBMAREQ" localSheetId="3">#REF!</definedName>
    <definedName name="MBMAREQ">#REF!</definedName>
    <definedName name="MBMARIAT" localSheetId="3">#REF!</definedName>
    <definedName name="MBMARIAT">#REF!</definedName>
    <definedName name="MBMARIBIT" localSheetId="3">#REF!</definedName>
    <definedName name="MBMARIBIT">#REF!</definedName>
    <definedName name="MBMARINT" localSheetId="3">#REF!</definedName>
    <definedName name="MBMARINT">#REF!</definedName>
    <definedName name="MBMARNETCONT" localSheetId="3">#REF!</definedName>
    <definedName name="MBMARNETCONT">#REF!</definedName>
    <definedName name="MBMARSTEAM" localSheetId="3">#REF!</definedName>
    <definedName name="MBMARSTEAM">#REF!</definedName>
    <definedName name="MBMARTAX" localSheetId="3">#REF!</definedName>
    <definedName name="MBMARTAX">#REF!</definedName>
    <definedName name="MBMARTO" localSheetId="3">#REF!</definedName>
    <definedName name="MBMARTO">#REF!</definedName>
    <definedName name="MBMARWHEEL" localSheetId="3">#REF!</definedName>
    <definedName name="MBMARWHEEL">#REF!</definedName>
    <definedName name="MBMAYBANKINT" localSheetId="3">#REF!</definedName>
    <definedName name="MBMAYBANKINT">#REF!</definedName>
    <definedName name="MBMAYCAP" localSheetId="3">#REF!</definedName>
    <definedName name="MBMAYCAP">#REF!</definedName>
    <definedName name="MBMAYCO" localSheetId="3">#REF!</definedName>
    <definedName name="MBMAYCO">#REF!</definedName>
    <definedName name="MBMAYCOAL" localSheetId="3">#REF!</definedName>
    <definedName name="MBMAYCOAL">#REF!</definedName>
    <definedName name="MBMAYDA" localSheetId="3">#REF!</definedName>
    <definedName name="MBMAYDA">#REF!</definedName>
    <definedName name="MBMAYDEP" localSheetId="3">#REF!</definedName>
    <definedName name="MBMAYDEP">#REF!</definedName>
    <definedName name="MBMAYEOS" localSheetId="3">#REF!</definedName>
    <definedName name="MBMAYEOS">#REF!</definedName>
    <definedName name="MBMAYEQ" localSheetId="3">#REF!</definedName>
    <definedName name="MBMAYEQ">#REF!</definedName>
    <definedName name="MBMAYIAT" localSheetId="3">#REF!</definedName>
    <definedName name="MBMAYIAT">#REF!</definedName>
    <definedName name="MBMAYIBIT" localSheetId="3">#REF!</definedName>
    <definedName name="MBMAYIBIT">#REF!</definedName>
    <definedName name="MBMAYINT" localSheetId="3">#REF!</definedName>
    <definedName name="MBMAYINT">#REF!</definedName>
    <definedName name="MBMAYNETCONT" localSheetId="3">#REF!</definedName>
    <definedName name="MBMAYNETCONT">#REF!</definedName>
    <definedName name="MBMAYSTEAM" localSheetId="3">#REF!</definedName>
    <definedName name="MBMAYSTEAM">#REF!</definedName>
    <definedName name="MBMAYTAX" localSheetId="3">#REF!</definedName>
    <definedName name="MBMAYTAX">#REF!</definedName>
    <definedName name="MBMAYTO" localSheetId="3">#REF!</definedName>
    <definedName name="MBMAYTO">#REF!</definedName>
    <definedName name="MBMAYWHEEL" localSheetId="3">#REF!</definedName>
    <definedName name="MBMAYWHEEL">#REF!</definedName>
    <definedName name="MBMIAPR" localSheetId="3">#REF!</definedName>
    <definedName name="MBMIAPR">#REF!</definedName>
    <definedName name="MBMIAUG" localSheetId="3">#REF!</definedName>
    <definedName name="MBMIAUG">#REF!</definedName>
    <definedName name="MBMIDEC" localSheetId="3">#REF!</definedName>
    <definedName name="MBMIDEC">#REF!</definedName>
    <definedName name="MBMIFEB" localSheetId="3">#REF!</definedName>
    <definedName name="MBMIFEB">#REF!</definedName>
    <definedName name="MBMIJAN" localSheetId="3">#REF!</definedName>
    <definedName name="MBMIJAN">#REF!</definedName>
    <definedName name="MBMIJUL" localSheetId="3">#REF!</definedName>
    <definedName name="MBMIJUL">#REF!</definedName>
    <definedName name="MBMIJUN" localSheetId="3">#REF!</definedName>
    <definedName name="MBMIJUN">#REF!</definedName>
    <definedName name="MBMIMAR" localSheetId="3">#REF!</definedName>
    <definedName name="MBMIMAR">#REF!</definedName>
    <definedName name="MBMIMAY" localSheetId="3">#REF!</definedName>
    <definedName name="MBMIMAY">#REF!</definedName>
    <definedName name="MBMINOV" localSheetId="3">#REF!</definedName>
    <definedName name="MBMINOV">#REF!</definedName>
    <definedName name="MBMIOCT" localSheetId="3">#REF!</definedName>
    <definedName name="MBMIOCT">#REF!</definedName>
    <definedName name="MBMISEP" localSheetId="3">#REF!</definedName>
    <definedName name="MBMISEP">#REF!</definedName>
    <definedName name="MBNOVBANKINT" localSheetId="3">#REF!</definedName>
    <definedName name="MBNOVBANKINT">#REF!</definedName>
    <definedName name="MBNOVCAP" localSheetId="3">#REF!</definedName>
    <definedName name="MBNOVCAP">#REF!</definedName>
    <definedName name="MBNOVCO" localSheetId="3">#REF!</definedName>
    <definedName name="MBNOVCO">#REF!</definedName>
    <definedName name="MBNOVCOAL" localSheetId="3">#REF!</definedName>
    <definedName name="MBNOVCOAL">#REF!</definedName>
    <definedName name="MBNOVDA" localSheetId="3">#REF!</definedName>
    <definedName name="MBNOVDA">#REF!</definedName>
    <definedName name="MBNOVDEP" localSheetId="3">#REF!</definedName>
    <definedName name="MBNOVDEP">#REF!</definedName>
    <definedName name="MBNOVEOS" localSheetId="3">#REF!</definedName>
    <definedName name="MBNOVEOS">#REF!</definedName>
    <definedName name="MBNOVEQ" localSheetId="3">#REF!</definedName>
    <definedName name="MBNOVEQ">#REF!</definedName>
    <definedName name="MBNOVIAT" localSheetId="3">#REF!</definedName>
    <definedName name="MBNOVIAT">#REF!</definedName>
    <definedName name="MBNOVIBIT" localSheetId="3">#REF!</definedName>
    <definedName name="MBNOVIBIT">#REF!</definedName>
    <definedName name="MBNOVINT" localSheetId="3">#REF!</definedName>
    <definedName name="MBNOVINT">#REF!</definedName>
    <definedName name="MBNOVNETCONT" localSheetId="3">#REF!</definedName>
    <definedName name="MBNOVNETCONT">#REF!</definedName>
    <definedName name="MBNOVSTEAM" localSheetId="3">#REF!</definedName>
    <definedName name="MBNOVSTEAM">#REF!</definedName>
    <definedName name="MBNOVTAX" localSheetId="3">#REF!</definedName>
    <definedName name="MBNOVTAX">#REF!</definedName>
    <definedName name="MBNOVTO" localSheetId="3">#REF!</definedName>
    <definedName name="MBNOVTO">#REF!</definedName>
    <definedName name="MBNOVWHEEL" localSheetId="3">#REF!</definedName>
    <definedName name="MBNOVWHEEL">#REF!</definedName>
    <definedName name="MBOCTBANKINT" localSheetId="3">#REF!</definedName>
    <definedName name="MBOCTBANKINT">#REF!</definedName>
    <definedName name="MBOCTCAP" localSheetId="3">#REF!</definedName>
    <definedName name="MBOCTCAP">#REF!</definedName>
    <definedName name="MBOCTCO" localSheetId="3">#REF!</definedName>
    <definedName name="MBOCTCO">#REF!</definedName>
    <definedName name="MBOCTCOAL" localSheetId="3">#REF!</definedName>
    <definedName name="MBOCTCOAL">#REF!</definedName>
    <definedName name="MBOCTDA" localSheetId="3">#REF!</definedName>
    <definedName name="MBOCTDA">#REF!</definedName>
    <definedName name="MBOCTDEP" localSheetId="3">#REF!</definedName>
    <definedName name="MBOCTDEP">#REF!</definedName>
    <definedName name="MBOCTEOS" localSheetId="3">#REF!</definedName>
    <definedName name="MBOCTEOS">#REF!</definedName>
    <definedName name="MBOCTEQ" localSheetId="3">#REF!</definedName>
    <definedName name="MBOCTEQ">#REF!</definedName>
    <definedName name="MBOCTIAT" localSheetId="3">#REF!</definedName>
    <definedName name="MBOCTIAT">#REF!</definedName>
    <definedName name="MBOCTIBIT" localSheetId="3">#REF!</definedName>
    <definedName name="MBOCTIBIT">#REF!</definedName>
    <definedName name="MBOCTINT" localSheetId="3">#REF!</definedName>
    <definedName name="MBOCTINT">#REF!</definedName>
    <definedName name="MBOCTNETCONT" localSheetId="3">#REF!</definedName>
    <definedName name="MBOCTNETCONT">#REF!</definedName>
    <definedName name="MBOCTSTEAM" localSheetId="3">#REF!</definedName>
    <definedName name="MBOCTSTEAM">#REF!</definedName>
    <definedName name="MBOCTTAX" localSheetId="3">#REF!</definedName>
    <definedName name="MBOCTTAX">#REF!</definedName>
    <definedName name="MBOCTTO" localSheetId="3">#REF!</definedName>
    <definedName name="MBOCTTO">#REF!</definedName>
    <definedName name="MBOCTWHEEL" localSheetId="3">#REF!</definedName>
    <definedName name="MBOCTWHEEL">#REF!</definedName>
    <definedName name="MBSEPBANKINT" localSheetId="3">#REF!</definedName>
    <definedName name="MBSEPBANKINT">#REF!</definedName>
    <definedName name="MBSEPCAP" localSheetId="3">#REF!</definedName>
    <definedName name="MBSEPCAP">#REF!</definedName>
    <definedName name="MBSEPCO" localSheetId="3">#REF!</definedName>
    <definedName name="MBSEPCO">#REF!</definedName>
    <definedName name="MBSEPCOAL" localSheetId="3">#REF!</definedName>
    <definedName name="MBSEPCOAL">#REF!</definedName>
    <definedName name="MBSEPDA" localSheetId="3">#REF!</definedName>
    <definedName name="MBSEPDA">#REF!</definedName>
    <definedName name="MBSEPDEP" localSheetId="3">#REF!</definedName>
    <definedName name="MBSEPDEP">#REF!</definedName>
    <definedName name="MBSEPEOS" localSheetId="3">#REF!</definedName>
    <definedName name="MBSEPEOS">#REF!</definedName>
    <definedName name="MBSEPEQ" localSheetId="3">#REF!</definedName>
    <definedName name="MBSEPEQ">#REF!</definedName>
    <definedName name="MBSEPIAT" localSheetId="3">#REF!</definedName>
    <definedName name="MBSEPIAT">#REF!</definedName>
    <definedName name="MBSEPIBIT" localSheetId="3">#REF!</definedName>
    <definedName name="MBSEPIBIT">#REF!</definedName>
    <definedName name="MBSEPINT" localSheetId="3">#REF!</definedName>
    <definedName name="MBSEPINT">#REF!</definedName>
    <definedName name="MBSEPNETCONT" localSheetId="3">#REF!</definedName>
    <definedName name="MBSEPNETCONT">#REF!</definedName>
    <definedName name="MBSEPSTEAM" localSheetId="3">#REF!</definedName>
    <definedName name="MBSEPSTEAM">#REF!</definedName>
    <definedName name="MBSEPTAX" localSheetId="3">#REF!</definedName>
    <definedName name="MBSEPTAX">#REF!</definedName>
    <definedName name="MBSEPTO" localSheetId="3">#REF!</definedName>
    <definedName name="MBSEPTO">#REF!</definedName>
    <definedName name="MBSEPWHEEL" localSheetId="3">#REF!</definedName>
    <definedName name="MBSEPWHEEL">#REF!</definedName>
    <definedName name="Min_DSCR" localSheetId="3">#REF!</definedName>
    <definedName name="Min_DSCR">#REF!</definedName>
    <definedName name="mnuyny" localSheetId="3">#REF!</definedName>
    <definedName name="mnuyny">#REF!</definedName>
    <definedName name="MyBudgetFile">[15]Menu!$B$21</definedName>
    <definedName name="MyFRPFile">[15]Menu!$B$20</definedName>
    <definedName name="MyPath">[15]Menu!$B$19</definedName>
    <definedName name="Name10a">'[16]Library Procedures'!$K$187</definedName>
    <definedName name="Name10b">'[16]Library Procedures'!$K$188</definedName>
    <definedName name="Name10c">'[16]Library Procedures'!$K$202</definedName>
    <definedName name="Name10d">'[16]Library Procedures'!$K$203</definedName>
    <definedName name="Name1d">'[17]Library Procedures'!$K$18</definedName>
    <definedName name="Name1e">'[17]Library Procedures'!$K$19</definedName>
    <definedName name="Name1f">'[17]Library Procedures'!$K$20</definedName>
    <definedName name="Name1g">'[17]Library Procedures'!$K$21</definedName>
    <definedName name="Name2a">'[16]Library Procedures'!$K$14</definedName>
    <definedName name="Name2b">'[16]Library Procedures'!$K$15</definedName>
    <definedName name="Name2c">'[16]Library Procedures'!$K$16</definedName>
    <definedName name="Name2d">'[16]Library Procedures'!$K$17</definedName>
    <definedName name="Name3a">'[16]Library Procedures'!$K$26</definedName>
    <definedName name="Name3b">'[16]Library Procedures'!$K$27</definedName>
    <definedName name="Name4a">'[16]Library Procedures'!$K$38</definedName>
    <definedName name="Name4b">'[16]Library Procedures'!$K$39</definedName>
    <definedName name="Name4c">'[16]Library Procedures'!$K$43</definedName>
    <definedName name="Name4d">'[16]Library Procedures'!$K$48</definedName>
    <definedName name="Name4e">'[16]Library Procedures'!$K$49</definedName>
    <definedName name="Name4f">'[16]Library Procedures'!$K$53</definedName>
    <definedName name="Name4g">'[16]Library Procedures'!$K$58</definedName>
    <definedName name="Name4h">'[16]Library Procedures'!$K$59</definedName>
    <definedName name="Name4i">'[16]Library Procedures'!$K$60</definedName>
    <definedName name="Name4j">'[16]Library Procedures'!$K$61</definedName>
    <definedName name="Name5a">'[16]Library Procedures'!$K$71</definedName>
    <definedName name="Name5b">'[16]Library Procedures'!$K$72</definedName>
    <definedName name="Name5c">'[16]Library Procedures'!$K$81</definedName>
    <definedName name="Name5d">'[16]Library Procedures'!$K$82</definedName>
    <definedName name="Name6a">'[16]Library Procedures'!$K$92</definedName>
    <definedName name="Name6b">'[16]Library Procedures'!$K$93</definedName>
    <definedName name="Name6c">'[16]Library Procedures'!$K$103</definedName>
    <definedName name="Name6d">'[16]Library Procedures'!$K$104</definedName>
    <definedName name="Name7a">'[16]Library Procedures'!$K$114</definedName>
    <definedName name="Name7b">'[16]Library Procedures'!$K$115</definedName>
    <definedName name="Name7c">'[16]Library Procedures'!$K$128</definedName>
    <definedName name="Name7d">'[16]Library Procedures'!$K$129</definedName>
    <definedName name="Name8a">'[16]Library Procedures'!$K$139</definedName>
    <definedName name="Name8b">'[16]Library Procedures'!$K$140</definedName>
    <definedName name="Name8c">'[16]Library Procedures'!$K$152</definedName>
    <definedName name="Name8d">'[16]Library Procedures'!$K$153</definedName>
    <definedName name="Name9a">'[16]Library Procedures'!$K$163</definedName>
    <definedName name="Name9b">'[16]Library Procedures'!$K$164</definedName>
    <definedName name="Name9c">'[16]Library Procedures'!$K$178</definedName>
    <definedName name="Name9d">'[16]Library Procedures'!$K$179</definedName>
    <definedName name="nbyn" localSheetId="3">#REF!</definedName>
    <definedName name="nbyn">#REF!</definedName>
    <definedName name="net" localSheetId="3">#REF!</definedName>
    <definedName name="net">#REF!</definedName>
    <definedName name="NetVATPayableReceivableKzt">[5]Calculations!$D$489:$O$489</definedName>
    <definedName name="nhnh" localSheetId="3">#REF!</definedName>
    <definedName name="nhnh">#REF!</definedName>
    <definedName name="nhyn" localSheetId="3">#REF!</definedName>
    <definedName name="nhyn">#REF!</definedName>
    <definedName name="NSProjectionMethodIndex">'[18]Non-Statistical Sampling Master'!$C$63</definedName>
    <definedName name="NSRequiredLevelOfEvidenceItems">'[18]Non-Statistical Sampling Master'!$C$50:$C$53</definedName>
    <definedName name="NSTargetedTestingItems">'[18]Two Step Revenue Testing Master'!$E$47</definedName>
    <definedName name="nu" localSheetId="3">#REF!</definedName>
    <definedName name="nu">#REF!</definedName>
    <definedName name="numnu" localSheetId="3">#REF!</definedName>
    <definedName name="numnu">#REF!</definedName>
    <definedName name="numu" localSheetId="3">#REF!</definedName>
    <definedName name="numu">#REF!</definedName>
    <definedName name="object" localSheetId="3">#REF!</definedName>
    <definedName name="object">#REF!</definedName>
    <definedName name="OperatFixedCostInclVATKxt">[5]Calculations!$D$386:$O$386</definedName>
    <definedName name="OperatFixedCostNetVATKxt">[6]Calculations!$D$384:$O$384</definedName>
    <definedName name="OperationalTaxesKzt">[7]Calculations!$E$318:$AG$318</definedName>
    <definedName name="OtherVariableCostKzt" localSheetId="3">#REF!</definedName>
    <definedName name="OtherVariableCostKzt">#REF!</definedName>
    <definedName name="OtherVariableCostNetVatKzt">[6]Calculations!$D$333:$O$333</definedName>
    <definedName name="pc" localSheetId="3">#REF!</definedName>
    <definedName name="pc">#REF!</definedName>
    <definedName name="PERIOD_FROM">[9]Parameters!$E$8</definedName>
    <definedName name="PERIOD_TO">[9]Parameters!$G$8</definedName>
    <definedName name="PeriodFrom">[13]Parameters!$C$6</definedName>
    <definedName name="PeriodTo">[13]Parameters!$E$6</definedName>
    <definedName name="PI" localSheetId="3">#REF!</definedName>
    <definedName name="PI">#REF!</definedName>
    <definedName name="PIE">'[18]Two Step Revenue Testing Master'!$C$87</definedName>
    <definedName name="po" localSheetId="3">#REF!</definedName>
    <definedName name="po">#REF!</definedName>
    <definedName name="PotableWaterCostKzt" localSheetId="3">#REF!</definedName>
    <definedName name="PotableWaterCostKzt">#REF!</definedName>
    <definedName name="PowerPriceForHLPurchaseKzt" localSheetId="3">#REF!</definedName>
    <definedName name="PowerPriceForHLPurchaseKzt">#REF!</definedName>
    <definedName name="PowerPurchaseForHLcostkWh" localSheetId="3">#REF!</definedName>
    <definedName name="PowerPurchaseForHLcostkWh">#REF!</definedName>
    <definedName name="PowerPurchaseForHLkWh" localSheetId="3">#REF!</definedName>
    <definedName name="PowerPurchaseForHLkWh">#REF!</definedName>
    <definedName name="pp" localSheetId="3">#REF!</definedName>
    <definedName name="pp">#REF!</definedName>
    <definedName name="PreviosYearDebtsRecoveryKzt" localSheetId="3">#REF!</definedName>
    <definedName name="PreviosYearDebtsRecoveryKzt">#REF!</definedName>
    <definedName name="print99" localSheetId="3" hidden="1">{#N/A,#N/A,FALSE,"Resid CPRIV";#N/A,#N/A,FALSE,"Comer_CPRIVKsum";#N/A,#N/A,FALSE,"General (2)";#N/A,#N/A,FALSE,"Oficial";#N/A,#N/A,FALSE,"Resumen";#N/A,#N/A,FALSE,"Escenarios"}</definedName>
    <definedName name="print99" hidden="1">{#N/A,#N/A,FALSE,"Resid CPRIV";#N/A,#N/A,FALSE,"Comer_CPRIVKsum";#N/A,#N/A,FALSE,"General (2)";#N/A,#N/A,FALSE,"Oficial";#N/A,#N/A,FALSE,"Resumen";#N/A,#N/A,FALSE,"Escenarios"}</definedName>
    <definedName name="PTC" localSheetId="3">#REF!</definedName>
    <definedName name="PTC">#REF!</definedName>
    <definedName name="pz" localSheetId="3">#REF!</definedName>
    <definedName name="pz">#REF!</definedName>
    <definedName name="qdq" hidden="1">[3]Calc!$A$13:$A$53</definedName>
    <definedName name="qdqw" hidden="1">[3]Calc!$A$8:$A$21</definedName>
    <definedName name="qwdqw" hidden="1">[3]Calc!$A$38:$A$107</definedName>
    <definedName name="qwdqwd" hidden="1">[3]Calc!$A$23:$A$58</definedName>
    <definedName name="qwedqwdf" hidden="1">[3]Calc!$A$9:$A$36</definedName>
    <definedName name="qwer" localSheetId="3">#REF!</definedName>
    <definedName name="qwer">#REF!</definedName>
    <definedName name="repairclass" localSheetId="3">#REF!</definedName>
    <definedName name="repairclass">#REF!</definedName>
    <definedName name="RepairCostPerMonthKzt" localSheetId="3">#REF!</definedName>
    <definedName name="RepairCostPerMonthKzt">#REF!</definedName>
    <definedName name="report99" localSheetId="3" hidden="1">{"Rep 1",#N/A,FALSE,"Reports";"Rep 2",#N/A,FALSE,"Reports";"Rep 3",#N/A,FALSE,"Reports";"Rep 4",#N/A,FALSE,"Reports"}</definedName>
    <definedName name="report99" hidden="1">{"Rep 1",#N/A,FALSE,"Reports";"Rep 2",#N/A,FALSE,"Reports";"Rep 3",#N/A,FALSE,"Reports";"Rep 4",#N/A,FALSE,"Reports"}</definedName>
    <definedName name="rettherh" hidden="1">[3]JOne!$B$86:$B$112</definedName>
    <definedName name="REVAPRACT" localSheetId="3">#REF!</definedName>
    <definedName name="REVAPRACT">#REF!</definedName>
    <definedName name="REVAPRBUD" localSheetId="3">#REF!</definedName>
    <definedName name="REVAPRBUD">#REF!</definedName>
    <definedName name="REVAUGACT" localSheetId="3">#REF!</definedName>
    <definedName name="REVAUGACT">#REF!</definedName>
    <definedName name="REVAUGBUD" localSheetId="3">#REF!</definedName>
    <definedName name="REVAUGBUD">#REF!</definedName>
    <definedName name="REVDECACT" localSheetId="3">#REF!</definedName>
    <definedName name="REVDECACT">#REF!</definedName>
    <definedName name="REVDECBUD" localSheetId="3">#REF!</definedName>
    <definedName name="REVDECBUD">#REF!</definedName>
    <definedName name="RevenueRange" localSheetId="3">#REF!,#REF!,#REF!,#REF!,#REF!,#REF!,#REF!,#REF!,#REF!,#REF!,#REF!,#REF!</definedName>
    <definedName name="RevenueRange">#REF!,#REF!,#REF!,#REF!,#REF!,#REF!,#REF!,#REF!,#REF!,#REF!,#REF!,#REF!</definedName>
    <definedName name="REVFEBACT" localSheetId="3">#REF!</definedName>
    <definedName name="REVFEBACT">#REF!</definedName>
    <definedName name="REVFEBBUD" localSheetId="3">#REF!</definedName>
    <definedName name="REVFEBBUD">#REF!</definedName>
    <definedName name="REVJANACT" localSheetId="3">#REF!</definedName>
    <definedName name="REVJANACT">#REF!</definedName>
    <definedName name="REVJANBUD" localSheetId="3">#REF!</definedName>
    <definedName name="REVJANBUD">#REF!</definedName>
    <definedName name="REVJULACT" localSheetId="3">#REF!</definedName>
    <definedName name="REVJULACT">#REF!</definedName>
    <definedName name="REVJULBUD" localSheetId="3">#REF!</definedName>
    <definedName name="REVJULBUD">#REF!</definedName>
    <definedName name="REVJUNACT" localSheetId="3">#REF!</definedName>
    <definedName name="REVJUNACT">#REF!</definedName>
    <definedName name="REVJUNBUD" localSheetId="3">#REF!</definedName>
    <definedName name="REVJUNBUD">#REF!</definedName>
    <definedName name="REVMARACT" localSheetId="3">#REF!</definedName>
    <definedName name="REVMARACT">#REF!</definedName>
    <definedName name="REVMARBUD" localSheetId="3">#REF!</definedName>
    <definedName name="REVMARBUD">#REF!</definedName>
    <definedName name="REVMAYACT" localSheetId="3">#REF!</definedName>
    <definedName name="REVMAYACT">#REF!</definedName>
    <definedName name="REVMAYBUD" localSheetId="3">#REF!</definedName>
    <definedName name="REVMAYBUD">#REF!</definedName>
    <definedName name="REVNOVACT" localSheetId="3">#REF!</definedName>
    <definedName name="REVNOVACT">#REF!</definedName>
    <definedName name="REVNOVBUD" localSheetId="3">#REF!</definedName>
    <definedName name="REVNOVBUD">#REF!</definedName>
    <definedName name="REVOCTACT" localSheetId="3">#REF!</definedName>
    <definedName name="REVOCTACT">#REF!</definedName>
    <definedName name="REVOCTBUD" localSheetId="3">#REF!</definedName>
    <definedName name="REVOCTBUD">#REF!</definedName>
    <definedName name="REVSEPACT" localSheetId="3">#REF!</definedName>
    <definedName name="REVSEPACT">#REF!</definedName>
    <definedName name="REVSEPBUD" localSheetId="3">#REF!</definedName>
    <definedName name="REVSEPBUD">#REF!</definedName>
    <definedName name="rfbgrg" localSheetId="3">#REF!</definedName>
    <definedName name="rfbgrg">#REF!</definedName>
    <definedName name="rfjkfr" hidden="1">[3]GrThree!$C$90:$C$140</definedName>
    <definedName name="rg" localSheetId="3">#REF!</definedName>
    <definedName name="rg">#REF!</definedName>
    <definedName name="rgherfg" localSheetId="3">#REF!</definedName>
    <definedName name="rgherfg">#REF!</definedName>
    <definedName name="rgrtg" localSheetId="3">#REF!</definedName>
    <definedName name="rgrtg">#REF!</definedName>
    <definedName name="rjertejhut" hidden="1">[3]JOne!$E$86:$E$98</definedName>
    <definedName name="rjhrthert" hidden="1">[3]Calc!$R$153:$R$688</definedName>
    <definedName name="rjhrthrt" hidden="1">[3]Calc!$V$83:$V$153</definedName>
    <definedName name="rjhterhrte" hidden="1">[3]Calc!$T$83:$T$153</definedName>
    <definedName name="rjrthe" hidden="1">[3]JTwo!$E$86:$E$98</definedName>
    <definedName name="rng" localSheetId="3">#REF!</definedName>
    <definedName name="rng">#REF!</definedName>
    <definedName name="rngChartRange" localSheetId="3">#REF!</definedName>
    <definedName name="rngChartRange">#REF!</definedName>
    <definedName name="rngDataAll" localSheetId="3">#REF!</definedName>
    <definedName name="rngDataAll">#REF!</definedName>
    <definedName name="rngEnd" localSheetId="3">#REF!</definedName>
    <definedName name="rngEnd">#REF!</definedName>
    <definedName name="rngIATACode" localSheetId="3">#REF!</definedName>
    <definedName name="rngIATACode">#REF!</definedName>
    <definedName name="rngResStart" localSheetId="3">#REF!</definedName>
    <definedName name="rngResStart">#REF!</definedName>
    <definedName name="rngStart" localSheetId="3">#REF!</definedName>
    <definedName name="rngStart">#REF!</definedName>
    <definedName name="rngUpdate" localSheetId="3">#REF!</definedName>
    <definedName name="rngUpdate">#REF!</definedName>
    <definedName name="rt" localSheetId="3">#REF!</definedName>
    <definedName name="rt">#REF!</definedName>
    <definedName name="rtherthde" hidden="1">[3]GrThree!$B$90:$B$140</definedName>
    <definedName name="rthrtehrt" hidden="1">[3]Calc!$AC$153:$AC$325</definedName>
    <definedName name="rtjhrjtr" hidden="1">[3]HOne!$E$86:$E$110</definedName>
    <definedName name="rtjhrtjh" hidden="1">[3]Calc!$H$38:$H$107</definedName>
    <definedName name="rtjhtyjuy" hidden="1">[3]Calc!$AA$153:$AA$315</definedName>
    <definedName name="rtjkr" hidden="1">[3]Calc!$M$13:$M$53</definedName>
    <definedName name="rtkuetyj" hidden="1">[3]JTwo!$D$86:$D$98</definedName>
    <definedName name="rttjhreth" hidden="1">[3]Calc!$A$153:$A$325</definedName>
    <definedName name="RussianTransmissionCostKzt">[7]Calculations!$E$308:$AG$308</definedName>
    <definedName name="ryjhrthr" hidden="1">[3]Calc!$N$9:$N$36</definedName>
    <definedName name="s1_1" localSheetId="3">#REF!</definedName>
    <definedName name="s1_1">#REF!</definedName>
    <definedName name="S10_" localSheetId="3">#REF!</definedName>
    <definedName name="S10_">#REF!</definedName>
    <definedName name="S11_" localSheetId="3">#REF!</definedName>
    <definedName name="S11_">#REF!</definedName>
    <definedName name="S12_" localSheetId="3">#REF!</definedName>
    <definedName name="S12_">#REF!</definedName>
    <definedName name="S13_" localSheetId="3">#REF!</definedName>
    <definedName name="S13_">#REF!</definedName>
    <definedName name="S14_" localSheetId="3">#REF!</definedName>
    <definedName name="S14_">#REF!</definedName>
    <definedName name="S15_" localSheetId="3">#REF!</definedName>
    <definedName name="S15_">#REF!</definedName>
    <definedName name="S16_" localSheetId="3">#REF!</definedName>
    <definedName name="S16_">#REF!</definedName>
    <definedName name="S17_" localSheetId="3">#REF!</definedName>
    <definedName name="S17_">#REF!</definedName>
    <definedName name="S18_" localSheetId="3">#REF!</definedName>
    <definedName name="S18_">#REF!</definedName>
    <definedName name="S19_" localSheetId="3">#REF!</definedName>
    <definedName name="S19_">#REF!</definedName>
    <definedName name="S2_" localSheetId="3">#REF!</definedName>
    <definedName name="S2_">#REF!</definedName>
    <definedName name="S20_" localSheetId="3">#REF!</definedName>
    <definedName name="S20_">#REF!</definedName>
    <definedName name="S3_" localSheetId="3">#REF!</definedName>
    <definedName name="S3_">#REF!</definedName>
    <definedName name="S4_" localSheetId="3">#REF!</definedName>
    <definedName name="S4_">#REF!</definedName>
    <definedName name="S5_" localSheetId="3">#REF!</definedName>
    <definedName name="S5_">#REF!</definedName>
    <definedName name="S6_" localSheetId="3">#REF!</definedName>
    <definedName name="S6_">#REF!</definedName>
    <definedName name="S7_" localSheetId="3">#REF!</definedName>
    <definedName name="S7_">#REF!</definedName>
    <definedName name="S8_" localSheetId="3">#REF!</definedName>
    <definedName name="S8_">#REF!</definedName>
    <definedName name="S9_" localSheetId="3">#REF!</definedName>
    <definedName name="S9_">#REF!</definedName>
    <definedName name="sale_tariff">'[19]ИТОГО Динамика'!$B$64</definedName>
    <definedName name="sfe" localSheetId="3">#REF!</definedName>
    <definedName name="sfe">#REF!</definedName>
    <definedName name="sfegrt" localSheetId="3">#REF!</definedName>
    <definedName name="sfegrt">#REF!</definedName>
    <definedName name="SHIT" localSheetId="3">#REF!</definedName>
    <definedName name="SHIT">#REF!</definedName>
    <definedName name="shts" hidden="1">[3]JTwo!$B$86:$B$116</definedName>
    <definedName name="solver_cvg" hidden="1">0.0001</definedName>
    <definedName name="solver_drv" hidden="1">1</definedName>
    <definedName name="solver_est" hidden="1">1</definedName>
    <definedName name="solver_itr" hidden="1">100</definedName>
    <definedName name="solver_lin" hidden="1">2</definedName>
    <definedName name="solver_neg" hidden="1">2</definedName>
    <definedName name="solver_num" hidden="1">0</definedName>
    <definedName name="solver_nwt" hidden="1">1</definedName>
    <definedName name="solver_pre" hidden="1">0.000001</definedName>
    <definedName name="solver_scl" hidden="1">2</definedName>
    <definedName name="solver_sho" hidden="1">2</definedName>
    <definedName name="solver_tim" hidden="1">100</definedName>
    <definedName name="solver_tol" hidden="1">0.05</definedName>
    <definedName name="solver_typ" hidden="1">3</definedName>
    <definedName name="solver_val" hidden="1">0.8</definedName>
    <definedName name="SPAYB" localSheetId="3">#REF!</definedName>
    <definedName name="SPAYB">#REF!</definedName>
    <definedName name="table" localSheetId="3">#REF!</definedName>
    <definedName name="table">#REF!</definedName>
    <definedName name="table___0" localSheetId="3">#REF!</definedName>
    <definedName name="table___0">#REF!</definedName>
    <definedName name="table___40" localSheetId="3">#REF!</definedName>
    <definedName name="table___40">#REF!</definedName>
    <definedName name="Tax_Rate">[20]Assumptions!$C$102</definedName>
    <definedName name="TAXRATE" localSheetId="3">#REF!</definedName>
    <definedName name="TAXRATE">#REF!</definedName>
    <definedName name="tbntvvfef" localSheetId="3">#REF!</definedName>
    <definedName name="tbntvvfef">#REF!</definedName>
    <definedName name="team" localSheetId="3">#REF!</definedName>
    <definedName name="team">#REF!</definedName>
    <definedName name="TechnicaldispatchKzt">[7]Calculations!$E$311:$AG$311</definedName>
    <definedName name="templ_path" localSheetId="3">#REF!</definedName>
    <definedName name="templ_path">#REF!</definedName>
    <definedName name="templ_path___0" localSheetId="3">#REF!</definedName>
    <definedName name="templ_path___0">#REF!</definedName>
    <definedName name="templ_path___14" localSheetId="3">#REF!</definedName>
    <definedName name="templ_path___14">#REF!</definedName>
    <definedName name="templ_path___23" localSheetId="3">#REF!</definedName>
    <definedName name="templ_path___23">#REF!</definedName>
    <definedName name="templ_path___28" localSheetId="3">#REF!</definedName>
    <definedName name="templ_path___28">#REF!</definedName>
    <definedName name="templ_path___40" localSheetId="3">#REF!</definedName>
    <definedName name="templ_path___40">#REF!</definedName>
    <definedName name="TextRefCopyRangeCount" hidden="1">3</definedName>
    <definedName name="tjtyjht" hidden="1">[3]Calc!$A$153:$A$315</definedName>
    <definedName name="tkuiylo" hidden="1">[3]Calc!$A$13:$A$33</definedName>
    <definedName name="TotalAdmFixedCostInclVATKzt">[5]Calculations!$D$430:$O$430</definedName>
    <definedName name="TotalAdminFixedCostKzt">[6]Calculations!$D$428:$O$428</definedName>
    <definedName name="TotalAllocationOfExensesUSD">[6]Assumption!$D$260:$O$260</definedName>
    <definedName name="TotalBDPKzt">[6]Calculations!$D$56:$O$56</definedName>
    <definedName name="TotalCapExKzt" localSheetId="3">#REF!</definedName>
    <definedName name="TotalCapExKzt">#REF!</definedName>
    <definedName name="TotalChemicalCostKzt">[7]Calculations!$E$296:$AG$296</definedName>
    <definedName name="TotalCoalConsumptionKzt">[6]Calculations!$D$167:$O$167</definedName>
    <definedName name="TotalCoalTransportinclVATKzt">[5]Calculations!$D$221:$O$221</definedName>
    <definedName name="TotalCurrentCollectionsKzt">[5]Calculations!$D$118:$O$118</definedName>
    <definedName name="TotalFixedCostKzt" localSheetId="3">#REF!</definedName>
    <definedName name="TotalFixedCostKzt">#REF!</definedName>
    <definedName name="TotalFuelandFuelTransportationCostKzt">[7]Calculations!$E$271:$AG$271</definedName>
    <definedName name="TotalGrossSalesKzt">[6]Calculations!$D$49:$O$49</definedName>
    <definedName name="TotalInterestAccuredKzt" localSheetId="3">#REF!</definedName>
    <definedName name="TotalInterestAccuredKzt">#REF!</definedName>
    <definedName name="TotalInterestAccuredUSD" localSheetId="3">#REF!</definedName>
    <definedName name="TotalInterestAccuredUSD">#REF!</definedName>
    <definedName name="TotalNetSalesKzt">[7]Calculations!$E$49:$AG$49</definedName>
    <definedName name="TotalOperationalFixedCostsKzt" localSheetId="3">#REF!</definedName>
    <definedName name="TotalOperationalFixedCostsKzt">#REF!</definedName>
    <definedName name="TotalOtherNetRevenueKZT">[7]Calculations!$E$134:$AG$134</definedName>
    <definedName name="TotalPortableWaterM3" localSheetId="3">#REF!</definedName>
    <definedName name="TotalPortableWaterM3">#REF!</definedName>
    <definedName name="TotalRepairCostKzt" localSheetId="3">#REF!</definedName>
    <definedName name="TotalRepairCostKzt">#REF!</definedName>
    <definedName name="TotalTransportCoalConsumedKzt">[6]Calculations!$D$173:$O$173</definedName>
    <definedName name="TotalVariableWaterCostKzt">[7]Calculations!$E$286:$AG$286</definedName>
    <definedName name="TotalWaterFixedCostKzt" localSheetId="3">#REF!</definedName>
    <definedName name="TotalWaterFixedCostKzt">#REF!</definedName>
    <definedName name="TTDesiredLevelOfEvidenceItems">'[18]Global Data'!$B$92:$B$95</definedName>
    <definedName name="tu" localSheetId="3">#REF!</definedName>
    <definedName name="tu">#REF!</definedName>
    <definedName name="TwoStepMisstatementIdentified">'[18]Two Step Revenue Testing Master'!$C$85</definedName>
    <definedName name="TwoStepTolerableEstMisstmtCalc">'[18]Two Step Revenue Testing Master'!$T$45</definedName>
    <definedName name="tyjhrtjhrt" hidden="1">[3]Calc!$P$9:$P$41</definedName>
    <definedName name="tyjrfge" localSheetId="3">#REF!</definedName>
    <definedName name="tyjrfge">#REF!</definedName>
    <definedName name="tyjtyjtr" hidden="1">[3]Calc!$L$13:$L$53</definedName>
    <definedName name="tyjug" hidden="1">[3]HOne!$B$88:$B$130</definedName>
    <definedName name="tyyjrtjt" hidden="1">[3]HTwo!$E$88:$E$110</definedName>
    <definedName name="uiluijkl" hidden="1">[3]Calc!$Y$153:$Y$313</definedName>
    <definedName name="uioluiyklyui" hidden="1">[3]Calc!$AE$10:$AE$33</definedName>
    <definedName name="umui" localSheetId="3">#REF!</definedName>
    <definedName name="umui">#REF!</definedName>
    <definedName name="unhide" localSheetId="3">#REF!</definedName>
    <definedName name="unhide">#REF!</definedName>
    <definedName name="unit" localSheetId="3">#REF!</definedName>
    <definedName name="unit">#REF!</definedName>
    <definedName name="VAT" localSheetId="3">#REF!</definedName>
    <definedName name="VAT">#REF!</definedName>
    <definedName name="VATonOperationalFixedCostsKzt" localSheetId="3">#REF!</definedName>
    <definedName name="VATonOperationalFixedCostsKzt">#REF!</definedName>
    <definedName name="VATonVariableCostsKzt" localSheetId="3">#REF!</definedName>
    <definedName name="VATonVariableCostsKzt">#REF!</definedName>
    <definedName name="vbrg" localSheetId="3">#REF!</definedName>
    <definedName name="vbrg">#REF!</definedName>
    <definedName name="vbtvr" localSheetId="3">#REF!</definedName>
    <definedName name="vbtvr">#REF!</definedName>
    <definedName name="vdfer" hidden="1">[3]Calc!$A$83:$A$154</definedName>
    <definedName name="vdfr" hidden="1">[3]Calc!$A$83:$A$153</definedName>
    <definedName name="vrr" localSheetId="3">#REF!</definedName>
    <definedName name="vrr">#REF!</definedName>
    <definedName name="vrvgr" localSheetId="3">#REF!</definedName>
    <definedName name="vrvgr">#REF!</definedName>
    <definedName name="vrvrtgfr" localSheetId="3">#REF!</definedName>
    <definedName name="vrvrtgfr">#REF!</definedName>
    <definedName name="vxdfdfr" hidden="1">[3]Calc!$A$153:$A$688</definedName>
    <definedName name="w" localSheetId="3" hidden="1">{"Rep 1",#N/A,FALSE,"Reports";"Rep 2",#N/A,FALSE,"Reports";"Rep 3",#N/A,FALSE,"Reports";"Rep 4",#N/A,FALSE,"Reports"}</definedName>
    <definedName name="w" hidden="1">{"Rep 1",#N/A,FALSE,"Reports";"Rep 2",#N/A,FALSE,"Reports";"Rep 3",#N/A,FALSE,"Reports";"Rep 4",#N/A,FALSE,"Reports"}</definedName>
    <definedName name="WaterAbsorbitionByTheGroundKzt" localSheetId="3">#REF!</definedName>
    <definedName name="WaterAbsorbitionByTheGroundKzt">#REF!</definedName>
    <definedName name="WaterAbsorbtionCostKzt" localSheetId="3">#REF!</definedName>
    <definedName name="WaterAbsorbtionCostKzt">#REF!</definedName>
    <definedName name="WaterChemicalTreatmentCostKzt" localSheetId="3">#REF!</definedName>
    <definedName name="WaterChemicalTreatmentCostKzt">#REF!</definedName>
    <definedName name="WaterEvaporationCostKzt" localSheetId="3">#REF!</definedName>
    <definedName name="WaterEvaporationCostKzt">#REF!</definedName>
    <definedName name="WithholdingTax10Percent" localSheetId="3">#REF!</definedName>
    <definedName name="WithholdingTax10Percent">#REF!</definedName>
    <definedName name="work_path" localSheetId="3">#REF!</definedName>
    <definedName name="work_path">#REF!</definedName>
    <definedName name="work_path___0" localSheetId="3">#REF!</definedName>
    <definedName name="work_path___0">#REF!</definedName>
    <definedName name="work_path___14" localSheetId="3">#REF!</definedName>
    <definedName name="work_path___14">#REF!</definedName>
    <definedName name="work_path___23" localSheetId="3">#REF!</definedName>
    <definedName name="work_path___23">#REF!</definedName>
    <definedName name="work_path___28" localSheetId="3">#REF!</definedName>
    <definedName name="work_path___28">#REF!</definedName>
    <definedName name="work_path___40" localSheetId="3">#REF!</definedName>
    <definedName name="work_path___40">#REF!</definedName>
    <definedName name="wqedfqwv" hidden="1">[3]Calc!$A$9:$A$41</definedName>
    <definedName name="wrn.AESreport." localSheetId="3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wrn.AESreport.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wrn.Aging._.and._.Trend._.Analysis." localSheetId="3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wrn.Annual._.Report." localSheetId="3" hidden="1">{"ARPandL",#N/A,FALSE,"Report Annual";"ARCashflow",#N/A,FALSE,"Report Annual";"ARBalanceSheet",#N/A,FALSE,"Report Annual";"ARRatios",#N/A,FALSE,"Report Annual"}</definedName>
    <definedName name="wrn.Annual._.Report." hidden="1">{"ARPandL",#N/A,FALSE,"Report Annual";"ARCashflow",#N/A,FALSE,"Report Annual";"ARBalanceSheet",#N/A,FALSE,"Report Annual";"ARRatios",#N/A,FALSE,"Report Annual"}</definedName>
    <definedName name="wrn.Calculations." localSheetId="3" hidden="1">{"Calc 1",#N/A,FALSE,"CAL";"Calc 2",#N/A,FALSE,"CAL";"Calc 3",#N/A,FALSE,"CAL";"Calc 4",#N/A,FALSE,"CAL";"Calc 5",#N/A,FALSE,"CAL";"Calc 6",#N/A,FALSE,"CAL";"Calc 7",#N/A,FALSE,"CAL";"Calc 8",#N/A,FALSE,"CAL";"Calc 9",#N/A,FALSE,"CAL";"Calc 10",#N/A,FALSE,"CAL";"Calc 11",#N/A,FALSE,"CAL";"Calc 12",#N/A,FALSE,"CAL";"Calc 13",#N/A,FALSE,"CAL";"Calc 14",#N/A,FALSE,"CAL";"Calc 15",#N/A,FALSE,"CAL";"Calc 16",#N/A,FALSE,"CAL";"Calc 17",#N/A,FALSE,"CAL";"Calc 18",#N/A,FALSE,"CAL"}</definedName>
    <definedName name="wrn.Calculations." hidden="1">{"Calc 1",#N/A,FALSE,"CAL";"Calc 2",#N/A,FALSE,"CAL";"Calc 3",#N/A,FALSE,"CAL";"Calc 4",#N/A,FALSE,"CAL";"Calc 5",#N/A,FALSE,"CAL";"Calc 6",#N/A,FALSE,"CAL";"Calc 7",#N/A,FALSE,"CAL";"Calc 8",#N/A,FALSE,"CAL";"Calc 9",#N/A,FALSE,"CAL";"Calc 10",#N/A,FALSE,"CAL";"Calc 11",#N/A,FALSE,"CAL";"Calc 12",#N/A,FALSE,"CAL";"Calc 13",#N/A,FALSE,"CAL";"Calc 14",#N/A,FALSE,"CAL";"Calc 15",#N/A,FALSE,"CAL";"Calc 16",#N/A,FALSE,"CAL";"Calc 17",#N/A,FALSE,"CAL";"Calc 18",#N/A,FALSE,"CAL"}</definedName>
    <definedName name="wrn.Finance." localSheetId="3" hidden="1">{"Finance 1",#N/A,FALSE,"FINANCE.XLS";"Finance 2",#N/A,FALSE,"FINANCE.XLS";"Finance 3",#N/A,FALSE,"FINANCE.XLS";"Finance 4",#N/A,FALSE,"FINANCE.XLS";"Finance 5",#N/A,FALSE,"FINANCE.XLS";"Finance 6",#N/A,FALSE,"FINANCE.XLS";"Finance 7",#N/A,FALSE,"FINANCE.XLS";"Finance 8",#N/A,FALSE,"FINANCE.XLS"}</definedName>
    <definedName name="wrn.Finance." hidden="1">{"Finance 1",#N/A,FALSE,"FINANCE.XLS";"Finance 2",#N/A,FALSE,"FINANCE.XLS";"Finance 3",#N/A,FALSE,"FINANCE.XLS";"Finance 4",#N/A,FALSE,"FINANCE.XLS";"Finance 5",#N/A,FALSE,"FINANCE.XLS";"Finance 6",#N/A,FALSE,"FINANCE.XLS";"Finance 7",#N/A,FALSE,"FINANCE.XLS";"Finance 8",#N/A,FALSE,"FINANCE.XLS"}</definedName>
    <definedName name="wrn.FLUJO._.CAJA." localSheetId="3" hidden="1">{"FLUJO DE CAJA",#N/A,FALSE,"Hoja1";"ANEXOS FLUJO",#N/A,FALSE,"Hoja1"}</definedName>
    <definedName name="wrn.FLUJO._.CAJA." hidden="1">{"FLUJO DE CAJA",#N/A,FALSE,"Hoja1";"ANEXOS FLUJO",#N/A,FALSE,"Hoja1"}</definedName>
    <definedName name="wrn.GANANCIAS._.Y._.PERDIDAS." localSheetId="3" hidden="1">{"GAN.Y PERD.RESUMIDO",#N/A,FALSE,"Hoja1";"GAN.Y PERD.DETALLADO",#N/A,FALSE,"Hoja1"}</definedName>
    <definedName name="wrn.GANANCIAS._.Y._.PERDIDAS." hidden="1">{"GAN.Y PERD.RESUMIDO",#N/A,FALSE,"Hoja1";"GAN.Y PERD.DETALLADO",#N/A,FALSE,"Hoja1"}</definedName>
    <definedName name="wrn.Inputs." localSheetId="3" hidden="1">{"Inputs 1","Base",FALSE,"INPUTS";"Inputs 2","Base",FALSE,"INPUTS";"Inputs 3","Base",FALSE,"INPUTS";"Inputs 4","Base",FALSE,"INPUTS";"Inputs 5","Base",FALSE,"INPUTS"}</definedName>
    <definedName name="wrn.Inputs." hidden="1">{"Inputs 1","Base",FALSE,"INPUTS";"Inputs 2","Base",FALSE,"INPUTS";"Inputs 3","Base",FALSE,"INPUTS";"Inputs 4","Base",FALSE,"INPUTS";"Inputs 5","Base",FALSE,"INPUTS"}</definedName>
    <definedName name="wrn.Pricing._.Case." localSheetId="3" hidden="1">{#N/A,#N/A,TRUE,"RESULTS";#N/A,#N/A,TRUE,"REV REQUIRE";#N/A,#N/A,TRUE,"RATEBASE";#N/A,#N/A,TRUE,"LEVELIZED"}</definedName>
    <definedName name="wrn.Pricing._.Case." hidden="1">{#N/A,#N/A,TRUE,"RESULTS";#N/A,#N/A,TRUE,"REV REQUIRE";#N/A,#N/A,TRUE,"RATEBASE";#N/A,#N/A,TRUE,"LEVELIZED"}</definedName>
    <definedName name="wrn.pricing2._.case." localSheetId="3" hidden="1">{#N/A,#N/A,TRUE,"RESULTS";#N/A,#N/A,TRUE,"REV REQUIRE";#N/A,#N/A,TRUE,"RATEBASE";#N/A,#N/A,TRUE,"LEVELIZED"}</definedName>
    <definedName name="wrn.pricing2._.case." hidden="1">{#N/A,#N/A,TRUE,"RESULTS";#N/A,#N/A,TRUE,"REV REQUIRE";#N/A,#N/A,TRUE,"RATEBASE";#N/A,#N/A,TRUE,"LEVELIZED"}</definedName>
    <definedName name="wrn.print." localSheetId="3" hidden="1">{#N/A,#N/A,FALSE,"Resid CPRIV";#N/A,#N/A,FALSE,"Comer_CPRIVKsum";#N/A,#N/A,FALSE,"General (2)";#N/A,#N/A,FALSE,"Oficial";#N/A,#N/A,FALSE,"Resumen";#N/A,#N/A,FALSE,"Escenarios"}</definedName>
    <definedName name="wrn.print." hidden="1">{#N/A,#N/A,FALSE,"Resid CPRIV";#N/A,#N/A,FALSE,"Comer_CPRIVKsum";#N/A,#N/A,FALSE,"General (2)";#N/A,#N/A,FALSE,"Oficial";#N/A,#N/A,FALSE,"Resumen";#N/A,#N/A,FALSE,"Escenarios"}</definedName>
    <definedName name="wrn.Print._.All._.A4." localSheetId="3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wrn.Print._.All._.A4.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wrn.Print._.All._.Letter." localSheetId="3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wrn.Print._.All._.Letter.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wrn.Print._.Results._.A4." localSheetId="3" hidden="1">{"Valuation",#N/A,TRUE,"Valuation Summary";"Financial Statements",#N/A,TRUE,"Results";"Results",#N/A,TRUE,"Results";"Ratios",#N/A,TRUE,"Results";"P2 Summary",#N/A,TRUE,"Results"}</definedName>
    <definedName name="wrn.Print._.Results._.A4." hidden="1">{"Valuation",#N/A,TRUE,"Valuation Summary";"Financial Statements",#N/A,TRUE,"Results";"Results",#N/A,TRUE,"Results";"Ratios",#N/A,TRUE,"Results";"P2 Summary",#N/A,TRUE,"Results"}</definedName>
    <definedName name="wrn.Print._.Results._.Letter." localSheetId="3" hidden="1">{"Valuation - Letter",#N/A,TRUE,"Valuation Summary";"Financial Statements - Letter",#N/A,TRUE,"Results";"Results - Letter",#N/A,TRUE,"Results";"Ratios - Letter",#N/A,TRUE,"Results";"P2 Summary - Letter",#N/A,TRUE,"Results"}</definedName>
    <definedName name="wrn.Print._.Results._.Letter." hidden="1">{"Valuation - Letter",#N/A,TRUE,"Valuation Summary";"Financial Statements - Letter",#N/A,TRUE,"Results";"Results - Letter",#N/A,TRUE,"Results";"Ratios - Letter",#N/A,TRUE,"Results";"P2 Summary - Letter",#N/A,TRUE,"Results"}</definedName>
    <definedName name="wrn.Report." localSheetId="3" hidden="1">{"Rep 1",#N/A,FALSE,"Reports";"Rep 2",#N/A,FALSE,"Reports";"Rep 3",#N/A,FALSE,"Reports";"Rep 4",#N/A,FALSE,"Reports"}</definedName>
    <definedName name="wrn.Report." hidden="1">{"Rep 1",#N/A,FALSE,"Reports";"Rep 2",#N/A,FALSE,"Reports";"Rep 3",#N/A,FALSE,"Reports";"Rep 4",#N/A,FALSE,"Reports"}</definedName>
    <definedName name="wrn.SALARIOS._.PRESUPUESTO." localSheetId="3" hidden="1">{"SALARIOS",#N/A,FALSE,"Hoja3";"SUELDOS EMPLEADOS",#N/A,FALSE,"Hoja4";"SUELDOS EJECUTIVOS",#N/A,FALSE,"Hoja5"}</definedName>
    <definedName name="wrn.SALARIOS._.PRESUPUESTO." hidden="1">{"SALARIOS",#N/A,FALSE,"Hoja3";"SUELDOS EMPLEADOS",#N/A,FALSE,"Hoja4";"SUELDOS EJECUTIVOS",#N/A,FALSE,"Hoja5"}</definedName>
    <definedName name="xx" localSheetId="3" hidden="1">{#N/A,#N/A,FALSE,"Aging Summary";#N/A,#N/A,FALSE,"Ratio Analysis";#N/A,#N/A,FALSE,"Test 120 Day Accts";#N/A,#N/A,FALSE,"Tickmarks"}</definedName>
    <definedName name="xx" hidden="1">{#N/A,#N/A,FALSE,"Aging Summary";#N/A,#N/A,FALSE,"Ratio Analysis";#N/A,#N/A,FALSE,"Test 120 Day Accts";#N/A,#N/A,FALSE,"Tickmarks"}</definedName>
    <definedName name="xxxx" localSheetId="3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xxxx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YAAPRCAP" localSheetId="3">#REF!</definedName>
    <definedName name="YAAPRCAP">#REF!</definedName>
    <definedName name="YAAPRCO" localSheetId="3">#REF!</definedName>
    <definedName name="YAAPRCO">#REF!</definedName>
    <definedName name="YAAPRCOAL" localSheetId="3">#REF!</definedName>
    <definedName name="YAAPRCOAL">#REF!</definedName>
    <definedName name="YAAPRDA" localSheetId="3">#REF!</definedName>
    <definedName name="YAAPRDA">#REF!</definedName>
    <definedName name="YAAPRDEP" localSheetId="3">#REF!</definedName>
    <definedName name="YAAPRDEP">#REF!</definedName>
    <definedName name="YAAPREOS" localSheetId="3">#REF!</definedName>
    <definedName name="YAAPREOS">#REF!</definedName>
    <definedName name="YAAPREQ" localSheetId="3">#REF!</definedName>
    <definedName name="YAAPREQ">#REF!</definedName>
    <definedName name="YAAPRIAT" localSheetId="3">#REF!</definedName>
    <definedName name="YAAPRIAT">#REF!</definedName>
    <definedName name="YAAPRIBIT" localSheetId="3">#REF!</definedName>
    <definedName name="YAAPRIBIT">#REF!</definedName>
    <definedName name="YAAPRINT" localSheetId="3">#REF!</definedName>
    <definedName name="YAAPRINT">#REF!</definedName>
    <definedName name="YAAPRISN" localSheetId="3">#REF!</definedName>
    <definedName name="YAAPRISN">#REF!</definedName>
    <definedName name="YAAPRNETCONT" localSheetId="3">#REF!</definedName>
    <definedName name="YAAPRNETCONT">#REF!</definedName>
    <definedName name="YAAPRSTEAM" localSheetId="3">#REF!</definedName>
    <definedName name="YAAPRSTEAM">#REF!</definedName>
    <definedName name="YAAPRTAX" localSheetId="3">#REF!</definedName>
    <definedName name="YAAPRTAX">#REF!</definedName>
    <definedName name="YAAPRTO" localSheetId="3">#REF!</definedName>
    <definedName name="YAAPRTO">#REF!</definedName>
    <definedName name="YAAPRWHEEL" localSheetId="3">#REF!</definedName>
    <definedName name="YAAPRWHEEL">#REF!</definedName>
    <definedName name="YAAUGCAP" localSheetId="3">#REF!</definedName>
    <definedName name="YAAUGCAP">#REF!</definedName>
    <definedName name="YAAUGCO" localSheetId="3">#REF!</definedName>
    <definedName name="YAAUGCO">#REF!</definedName>
    <definedName name="YAAUGCOAL" localSheetId="3">#REF!</definedName>
    <definedName name="YAAUGCOAL">#REF!</definedName>
    <definedName name="YAAUGDA" localSheetId="3">#REF!</definedName>
    <definedName name="YAAUGDA">#REF!</definedName>
    <definedName name="YAAUGDEP" localSheetId="3">#REF!</definedName>
    <definedName name="YAAUGDEP">#REF!</definedName>
    <definedName name="YAAUGEOS" localSheetId="3">#REF!</definedName>
    <definedName name="YAAUGEOS">#REF!</definedName>
    <definedName name="YAAUGEQ" localSheetId="3">#REF!</definedName>
    <definedName name="YAAUGEQ">#REF!</definedName>
    <definedName name="YAAUGIAT" localSheetId="3">#REF!</definedName>
    <definedName name="YAAUGIAT">#REF!</definedName>
    <definedName name="YAAUGIBIT" localSheetId="3">#REF!</definedName>
    <definedName name="YAAUGIBIT">#REF!</definedName>
    <definedName name="YAAUGINT" localSheetId="3">#REF!</definedName>
    <definedName name="YAAUGINT">#REF!</definedName>
    <definedName name="YAAUGISN" localSheetId="3">#REF!</definedName>
    <definedName name="YAAUGISN">#REF!</definedName>
    <definedName name="YAAUGNETCONT" localSheetId="3">#REF!</definedName>
    <definedName name="YAAUGNETCONT">#REF!</definedName>
    <definedName name="YAAUGSTEAM" localSheetId="3">#REF!</definedName>
    <definedName name="YAAUGSTEAM">#REF!</definedName>
    <definedName name="YAAUGTAX" localSheetId="3">#REF!</definedName>
    <definedName name="YAAUGTAX">#REF!</definedName>
    <definedName name="YAAUGTO" localSheetId="3">#REF!</definedName>
    <definedName name="YAAUGTO">#REF!</definedName>
    <definedName name="YAAUGWHEEL" localSheetId="3">#REF!</definedName>
    <definedName name="YAAUGWHEEL">#REF!</definedName>
    <definedName name="YACOTISN" localSheetId="3">#REF!</definedName>
    <definedName name="YACOTISN">#REF!</definedName>
    <definedName name="YADECCAP" localSheetId="3">#REF!</definedName>
    <definedName name="YADECCAP">#REF!</definedName>
    <definedName name="YADECCO" localSheetId="3">#REF!</definedName>
    <definedName name="YADECCO">#REF!</definedName>
    <definedName name="YADECCOAL" localSheetId="3">#REF!</definedName>
    <definedName name="YADECCOAL">#REF!</definedName>
    <definedName name="YADECDA" localSheetId="3">#REF!</definedName>
    <definedName name="YADECDA">#REF!</definedName>
    <definedName name="YADECDEP" localSheetId="3">#REF!</definedName>
    <definedName name="YADECDEP">#REF!</definedName>
    <definedName name="YADECEOS" localSheetId="3">#REF!</definedName>
    <definedName name="YADECEOS">#REF!</definedName>
    <definedName name="YADECEQ" localSheetId="3">#REF!</definedName>
    <definedName name="YADECEQ">#REF!</definedName>
    <definedName name="YADECIAT" localSheetId="3">#REF!</definedName>
    <definedName name="YADECIAT">#REF!</definedName>
    <definedName name="YADECIBIT" localSheetId="3">#REF!</definedName>
    <definedName name="YADECIBIT">#REF!</definedName>
    <definedName name="YADECINT" localSheetId="3">#REF!</definedName>
    <definedName name="YADECINT">#REF!</definedName>
    <definedName name="YADECISN" localSheetId="3">#REF!</definedName>
    <definedName name="YADECISN">#REF!</definedName>
    <definedName name="YADECNETCONT" localSheetId="3">#REF!</definedName>
    <definedName name="YADECNETCONT">#REF!</definedName>
    <definedName name="YADECSTEAM" localSheetId="3">#REF!</definedName>
    <definedName name="YADECSTEAM">#REF!</definedName>
    <definedName name="YADECTAX" localSheetId="3">#REF!</definedName>
    <definedName name="YADECTAX">#REF!</definedName>
    <definedName name="YADECTO" localSheetId="3">#REF!</definedName>
    <definedName name="YADECTO">#REF!</definedName>
    <definedName name="YADECWHEEL" localSheetId="3">#REF!</definedName>
    <definedName name="YADECWHEEL">#REF!</definedName>
    <definedName name="YAFEBCAP" localSheetId="3">#REF!</definedName>
    <definedName name="YAFEBCAP">#REF!</definedName>
    <definedName name="YAFEBCO" localSheetId="3">#REF!</definedName>
    <definedName name="YAFEBCO">#REF!</definedName>
    <definedName name="YAFEBCOAL" localSheetId="3">#REF!</definedName>
    <definedName name="YAFEBCOAL">#REF!</definedName>
    <definedName name="YAFEBDA" localSheetId="3">#REF!</definedName>
    <definedName name="YAFEBDA">#REF!</definedName>
    <definedName name="YAFEBDEP" localSheetId="3">#REF!</definedName>
    <definedName name="YAFEBDEP">#REF!</definedName>
    <definedName name="YAFEBEOS" localSheetId="3">#REF!</definedName>
    <definedName name="YAFEBEOS">#REF!</definedName>
    <definedName name="YAFEBEQ" localSheetId="3">#REF!</definedName>
    <definedName name="YAFEBEQ">#REF!</definedName>
    <definedName name="YAFEBIAT" localSheetId="3">#REF!</definedName>
    <definedName name="YAFEBIAT">#REF!</definedName>
    <definedName name="YAFEBIBIT" localSheetId="3">#REF!</definedName>
    <definedName name="YAFEBIBIT">#REF!</definedName>
    <definedName name="YAFEBINT" localSheetId="3">#REF!</definedName>
    <definedName name="YAFEBINT">#REF!</definedName>
    <definedName name="YAFEBISN" localSheetId="3">#REF!</definedName>
    <definedName name="YAFEBISN">#REF!</definedName>
    <definedName name="YAFEBNETCONT" localSheetId="3">#REF!</definedName>
    <definedName name="YAFEBNETCONT">#REF!</definedName>
    <definedName name="YAFEBSTEAM" localSheetId="3">#REF!</definedName>
    <definedName name="YAFEBSTEAM">#REF!</definedName>
    <definedName name="YAFEBTAX" localSheetId="3">#REF!</definedName>
    <definedName name="YAFEBTAX">#REF!</definedName>
    <definedName name="YAFEBTO" localSheetId="3">#REF!</definedName>
    <definedName name="YAFEBTO">#REF!</definedName>
    <definedName name="YAFEBWHEEL" localSheetId="3">#REF!</definedName>
    <definedName name="YAFEBWHEEL">#REF!</definedName>
    <definedName name="YAGWAPR" localSheetId="3">#REF!</definedName>
    <definedName name="YAGWAPR">#REF!</definedName>
    <definedName name="YAGWAUG" localSheetId="3">#REF!</definedName>
    <definedName name="YAGWAUG">#REF!</definedName>
    <definedName name="YAGWFEB" localSheetId="3">#REF!</definedName>
    <definedName name="YAGWFEB">#REF!</definedName>
    <definedName name="YAGWJAN" localSheetId="3">#REF!</definedName>
    <definedName name="YAGWJAN">#REF!</definedName>
    <definedName name="YAGWJUL" localSheetId="3">#REF!</definedName>
    <definedName name="YAGWJUL">#REF!</definedName>
    <definedName name="YAGWJUN" localSheetId="3">#REF!</definedName>
    <definedName name="YAGWJUN">#REF!</definedName>
    <definedName name="YAGWMAR" localSheetId="3">#REF!</definedName>
    <definedName name="YAGWMAR">#REF!</definedName>
    <definedName name="YAGWMAY" localSheetId="3">#REF!</definedName>
    <definedName name="YAGWMAY">#REF!</definedName>
    <definedName name="YAISNAPR" localSheetId="3">#REF!</definedName>
    <definedName name="YAISNAPR">#REF!</definedName>
    <definedName name="YAISNFEB" localSheetId="3">#REF!</definedName>
    <definedName name="YAISNFEB">#REF!</definedName>
    <definedName name="YAISNJAN" localSheetId="3">#REF!</definedName>
    <definedName name="YAISNJAN">#REF!</definedName>
    <definedName name="YAISNJUN" localSheetId="3">#REF!</definedName>
    <definedName name="YAISNJUN">#REF!</definedName>
    <definedName name="YAISNMAR" localSheetId="3">#REF!</definedName>
    <definedName name="YAISNMAR">#REF!</definedName>
    <definedName name="YAISNMAY" localSheetId="3">#REF!</definedName>
    <definedName name="YAISNMAY">#REF!</definedName>
    <definedName name="YAJANCAP" localSheetId="3">#REF!</definedName>
    <definedName name="YAJANCAP">#REF!</definedName>
    <definedName name="YAJANCO" localSheetId="3">#REF!</definedName>
    <definedName name="YAJANCO">#REF!</definedName>
    <definedName name="YAJANCOAL" localSheetId="3">#REF!</definedName>
    <definedName name="YAJANCOAL">#REF!</definedName>
    <definedName name="YAJANDA" localSheetId="3">#REF!</definedName>
    <definedName name="YAJANDA">#REF!</definedName>
    <definedName name="YAJANDEP" localSheetId="3">#REF!</definedName>
    <definedName name="YAJANDEP">#REF!</definedName>
    <definedName name="YAJANEOS" localSheetId="3">#REF!</definedName>
    <definedName name="YAJANEOS">#REF!</definedName>
    <definedName name="YAJANEQ" localSheetId="3">#REF!</definedName>
    <definedName name="YAJANEQ">#REF!</definedName>
    <definedName name="YAJANIAT" localSheetId="3">#REF!</definedName>
    <definedName name="YAJANIAT">#REF!</definedName>
    <definedName name="YAJANIBIT" localSheetId="3">#REF!</definedName>
    <definedName name="YAJANIBIT">#REF!</definedName>
    <definedName name="YAJANINT" localSheetId="3">#REF!</definedName>
    <definedName name="YAJANINT">#REF!</definedName>
    <definedName name="YAJANISN" localSheetId="3">#REF!</definedName>
    <definedName name="YAJANISN">#REF!</definedName>
    <definedName name="YAJANNETCONT" localSheetId="3">#REF!</definedName>
    <definedName name="YAJANNETCONT">#REF!</definedName>
    <definedName name="YAJANSTEAM" localSheetId="3">#REF!</definedName>
    <definedName name="YAJANSTEAM">#REF!</definedName>
    <definedName name="YAJANTAX" localSheetId="3">#REF!</definedName>
    <definedName name="YAJANTAX">#REF!</definedName>
    <definedName name="YAJANTO" localSheetId="3">#REF!</definedName>
    <definedName name="YAJANTO">#REF!</definedName>
    <definedName name="YAJANWHEEL" localSheetId="3">#REF!</definedName>
    <definedName name="YAJANWHEEL">#REF!</definedName>
    <definedName name="YAJULCAP" localSheetId="3">#REF!</definedName>
    <definedName name="YAJULCAP">#REF!</definedName>
    <definedName name="YAJULCO" localSheetId="3">#REF!</definedName>
    <definedName name="YAJULCO">#REF!</definedName>
    <definedName name="YAJULCOAL" localSheetId="3">#REF!</definedName>
    <definedName name="YAJULCOAL">#REF!</definedName>
    <definedName name="YAJULDA" localSheetId="3">#REF!</definedName>
    <definedName name="YAJULDA">#REF!</definedName>
    <definedName name="YAJULDEP" localSheetId="3">#REF!</definedName>
    <definedName name="YAJULDEP">#REF!</definedName>
    <definedName name="YAJULEOS" localSheetId="3">#REF!</definedName>
    <definedName name="YAJULEOS">#REF!</definedName>
    <definedName name="YAJULEQ" localSheetId="3">#REF!</definedName>
    <definedName name="YAJULEQ">#REF!</definedName>
    <definedName name="YAJULIAT" localSheetId="3">#REF!</definedName>
    <definedName name="YAJULIAT">#REF!</definedName>
    <definedName name="YAJULIBIT" localSheetId="3">#REF!</definedName>
    <definedName name="YAJULIBIT">#REF!</definedName>
    <definedName name="YAJULINT" localSheetId="3">#REF!</definedName>
    <definedName name="YAJULINT">#REF!</definedName>
    <definedName name="YAJULISN" localSheetId="3">#REF!</definedName>
    <definedName name="YAJULISN">#REF!</definedName>
    <definedName name="YAJULNETCONT" localSheetId="3">#REF!</definedName>
    <definedName name="YAJULNETCONT">#REF!</definedName>
    <definedName name="YAJULSTEAM" localSheetId="3">#REF!</definedName>
    <definedName name="YAJULSTEAM">#REF!</definedName>
    <definedName name="YAJULTAX" localSheetId="3">#REF!</definedName>
    <definedName name="YAJULTAX">#REF!</definedName>
    <definedName name="YAJULTO" localSheetId="3">#REF!</definedName>
    <definedName name="YAJULTO">#REF!</definedName>
    <definedName name="YAJULWHEEL" localSheetId="3">#REF!</definedName>
    <definedName name="YAJULWHEEL">#REF!</definedName>
    <definedName name="YAJULYCOAL" localSheetId="3">#REF!</definedName>
    <definedName name="YAJULYCOAL">#REF!</definedName>
    <definedName name="YAJUNCAP" localSheetId="3">#REF!</definedName>
    <definedName name="YAJUNCAP">#REF!</definedName>
    <definedName name="YAJUNCO" localSheetId="3">#REF!</definedName>
    <definedName name="YAJUNCO">#REF!</definedName>
    <definedName name="YAJUNCOAL" localSheetId="3">#REF!</definedName>
    <definedName name="YAJUNCOAL">#REF!</definedName>
    <definedName name="YAJUNDA" localSheetId="3">#REF!</definedName>
    <definedName name="YAJUNDA">#REF!</definedName>
    <definedName name="YAJUNDEP" localSheetId="3">#REF!</definedName>
    <definedName name="YAJUNDEP">#REF!</definedName>
    <definedName name="YAJUNEOS" localSheetId="3">#REF!</definedName>
    <definedName name="YAJUNEOS">#REF!</definedName>
    <definedName name="YAJUNEQ" localSheetId="3">#REF!</definedName>
    <definedName name="YAJUNEQ">#REF!</definedName>
    <definedName name="YAJUNIAT" localSheetId="3">#REF!</definedName>
    <definedName name="YAJUNIAT">#REF!</definedName>
    <definedName name="YAJUNIBIT" localSheetId="3">#REF!</definedName>
    <definedName name="YAJUNIBIT">#REF!</definedName>
    <definedName name="YAJUNINT" localSheetId="3">#REF!</definedName>
    <definedName name="YAJUNINT">#REF!</definedName>
    <definedName name="YAJUNISN" localSheetId="3">#REF!</definedName>
    <definedName name="YAJUNISN">#REF!</definedName>
    <definedName name="YAJUNNETCONT" localSheetId="3">#REF!</definedName>
    <definedName name="YAJUNNETCONT">#REF!</definedName>
    <definedName name="YAJUNSTEAM" localSheetId="3">#REF!</definedName>
    <definedName name="YAJUNSTEAM">#REF!</definedName>
    <definedName name="YAJUNTAX" localSheetId="3">#REF!</definedName>
    <definedName name="YAJUNTAX">#REF!</definedName>
    <definedName name="YAJUNTO" localSheetId="3">#REF!</definedName>
    <definedName name="YAJUNTO">#REF!</definedName>
    <definedName name="YAJUNWHEEL" localSheetId="3">#REF!</definedName>
    <definedName name="YAJUNWHEEL">#REF!</definedName>
    <definedName name="YAMARCAP" localSheetId="3">#REF!</definedName>
    <definedName name="YAMARCAP">#REF!</definedName>
    <definedName name="YAMARCO" localSheetId="3">#REF!</definedName>
    <definedName name="YAMARCO">#REF!</definedName>
    <definedName name="YAMARCOAL" localSheetId="3">#REF!</definedName>
    <definedName name="YAMARCOAL">#REF!</definedName>
    <definedName name="YAMARDA" localSheetId="3">#REF!</definedName>
    <definedName name="YAMARDA">#REF!</definedName>
    <definedName name="YAMARDEP" localSheetId="3">#REF!</definedName>
    <definedName name="YAMARDEP">#REF!</definedName>
    <definedName name="YAMAREOS" localSheetId="3">#REF!</definedName>
    <definedName name="YAMAREOS">#REF!</definedName>
    <definedName name="YAMAREQ" localSheetId="3">#REF!</definedName>
    <definedName name="YAMAREQ">#REF!</definedName>
    <definedName name="YAMARIAT" localSheetId="3">#REF!</definedName>
    <definedName name="YAMARIAT">#REF!</definedName>
    <definedName name="YAMARIBIT" localSheetId="3">#REF!</definedName>
    <definedName name="YAMARIBIT">#REF!</definedName>
    <definedName name="YAMARINT" localSheetId="3">#REF!</definedName>
    <definedName name="YAMARINT">#REF!</definedName>
    <definedName name="YAMARISN" localSheetId="3">#REF!</definedName>
    <definedName name="YAMARISN">#REF!</definedName>
    <definedName name="YAMARNETCONT" localSheetId="3">#REF!</definedName>
    <definedName name="YAMARNETCONT">#REF!</definedName>
    <definedName name="YAMARSTEAM" localSheetId="3">#REF!</definedName>
    <definedName name="YAMARSTEAM">#REF!</definedName>
    <definedName name="YAMARTAX" localSheetId="3">#REF!</definedName>
    <definedName name="YAMARTAX">#REF!</definedName>
    <definedName name="YAMARTO" localSheetId="3">#REF!</definedName>
    <definedName name="YAMARTO">#REF!</definedName>
    <definedName name="YAMARWHEEL" localSheetId="3">#REF!</definedName>
    <definedName name="YAMARWHEEL">#REF!</definedName>
    <definedName name="YAMAYCAP" localSheetId="3">#REF!</definedName>
    <definedName name="YAMAYCAP">#REF!</definedName>
    <definedName name="YAMAYCO" localSheetId="3">#REF!</definedName>
    <definedName name="YAMAYCO">#REF!</definedName>
    <definedName name="YAMAYCOAL" localSheetId="3">#REF!</definedName>
    <definedName name="YAMAYCOAL">#REF!</definedName>
    <definedName name="YAMAYDA" localSheetId="3">#REF!</definedName>
    <definedName name="YAMAYDA">#REF!</definedName>
    <definedName name="YAMAYDEP" localSheetId="3">#REF!</definedName>
    <definedName name="YAMAYDEP">#REF!</definedName>
    <definedName name="YAMAYEOS" localSheetId="3">#REF!</definedName>
    <definedName name="YAMAYEOS">#REF!</definedName>
    <definedName name="YAMAYEQ" localSheetId="3">#REF!</definedName>
    <definedName name="YAMAYEQ">#REF!</definedName>
    <definedName name="YAMAYIAT" localSheetId="3">#REF!</definedName>
    <definedName name="YAMAYIAT">#REF!</definedName>
    <definedName name="YAMAYIBIT" localSheetId="3">#REF!</definedName>
    <definedName name="YAMAYIBIT">#REF!</definedName>
    <definedName name="YAMAYINT" localSheetId="3">#REF!</definedName>
    <definedName name="YAMAYINT">#REF!</definedName>
    <definedName name="YAMAYISN" localSheetId="3">#REF!</definedName>
    <definedName name="YAMAYISN">#REF!</definedName>
    <definedName name="YAMAYNETCONT" localSheetId="3">#REF!</definedName>
    <definedName name="YAMAYNETCONT">#REF!</definedName>
    <definedName name="YAMAYSTEAM" localSheetId="3">#REF!</definedName>
    <definedName name="YAMAYSTEAM">#REF!</definedName>
    <definedName name="YAMAYTAX" localSheetId="3">#REF!</definedName>
    <definedName name="YAMAYTAX">#REF!</definedName>
    <definedName name="YAMAYTO" localSheetId="3">#REF!</definedName>
    <definedName name="YAMAYTO">#REF!</definedName>
    <definedName name="YAMAYWHEEL" localSheetId="3">#REF!</definedName>
    <definedName name="YAMAYWHEEL">#REF!</definedName>
    <definedName name="YAMIAPR" localSheetId="3">#REF!</definedName>
    <definedName name="YAMIAPR">#REF!</definedName>
    <definedName name="YAMIAUG" localSheetId="3">#REF!</definedName>
    <definedName name="YAMIAUG">#REF!</definedName>
    <definedName name="YAMIDEC" localSheetId="3">#REF!</definedName>
    <definedName name="YAMIDEC">#REF!</definedName>
    <definedName name="YAMIFEB" localSheetId="3">#REF!</definedName>
    <definedName name="YAMIFEB">#REF!</definedName>
    <definedName name="YAMIJAN" localSheetId="3">#REF!</definedName>
    <definedName name="YAMIJAN">#REF!</definedName>
    <definedName name="YAMIJUL" localSheetId="3">#REF!</definedName>
    <definedName name="YAMIJUL">#REF!</definedName>
    <definedName name="YAMIJUN" localSheetId="3">#REF!</definedName>
    <definedName name="YAMIJUN">#REF!</definedName>
    <definedName name="YAMIMAR" localSheetId="3">#REF!</definedName>
    <definedName name="YAMIMAR">#REF!</definedName>
    <definedName name="YAMIMAY" localSheetId="3">#REF!</definedName>
    <definedName name="YAMIMAY">#REF!</definedName>
    <definedName name="YAMINOV" localSheetId="3">#REF!</definedName>
    <definedName name="YAMINOV">#REF!</definedName>
    <definedName name="YAMIOCT" localSheetId="3">#REF!</definedName>
    <definedName name="YAMIOCT">#REF!</definedName>
    <definedName name="YAMISEP" localSheetId="3">#REF!</definedName>
    <definedName name="YAMISEP">#REF!</definedName>
    <definedName name="YANOVCAP" localSheetId="3">#REF!</definedName>
    <definedName name="YANOVCAP">#REF!</definedName>
    <definedName name="YANOVCO" localSheetId="3">#REF!</definedName>
    <definedName name="YANOVCO">#REF!</definedName>
    <definedName name="YANOVCOAL" localSheetId="3">#REF!</definedName>
    <definedName name="YANOVCOAL">#REF!</definedName>
    <definedName name="YANOVDA" localSheetId="3">#REF!</definedName>
    <definedName name="YANOVDA">#REF!</definedName>
    <definedName name="YANOVDEP" localSheetId="3">#REF!</definedName>
    <definedName name="YANOVDEP">#REF!</definedName>
    <definedName name="YANOVEOS" localSheetId="3">#REF!</definedName>
    <definedName name="YANOVEOS">#REF!</definedName>
    <definedName name="YANOVEQ" localSheetId="3">#REF!</definedName>
    <definedName name="YANOVEQ">#REF!</definedName>
    <definedName name="YANOVIAT" localSheetId="3">#REF!</definedName>
    <definedName name="YANOVIAT">#REF!</definedName>
    <definedName name="YANOVIBIT" localSheetId="3">#REF!</definedName>
    <definedName name="YANOVIBIT">#REF!</definedName>
    <definedName name="YANOVINT" localSheetId="3">#REF!</definedName>
    <definedName name="YANOVINT">#REF!</definedName>
    <definedName name="YANOVISN" localSheetId="3">#REF!</definedName>
    <definedName name="YANOVISN">#REF!</definedName>
    <definedName name="YANOVNETCONT" localSheetId="3">#REF!</definedName>
    <definedName name="YANOVNETCONT">#REF!</definedName>
    <definedName name="YANOVSTEAM" localSheetId="3">#REF!</definedName>
    <definedName name="YANOVSTEAM">#REF!</definedName>
    <definedName name="YANOVTAX" localSheetId="3">#REF!</definedName>
    <definedName name="YANOVTAX">#REF!</definedName>
    <definedName name="YANOVTO" localSheetId="3">#REF!</definedName>
    <definedName name="YANOVTO">#REF!</definedName>
    <definedName name="YANOVWHEEL" localSheetId="3">#REF!</definedName>
    <definedName name="YANOVWHEEL">#REF!</definedName>
    <definedName name="YAOCTCAP" localSheetId="3">#REF!</definedName>
    <definedName name="YAOCTCAP">#REF!</definedName>
    <definedName name="YAOCTCO" localSheetId="3">#REF!</definedName>
    <definedName name="YAOCTCO">#REF!</definedName>
    <definedName name="YAOCTCOAL" localSheetId="3">#REF!</definedName>
    <definedName name="YAOCTCOAL">#REF!</definedName>
    <definedName name="YAOCTDA" localSheetId="3">#REF!</definedName>
    <definedName name="YAOCTDA">#REF!</definedName>
    <definedName name="YAOCTDEP" localSheetId="3">#REF!</definedName>
    <definedName name="YAOCTDEP">#REF!</definedName>
    <definedName name="YAOCTEOS" localSheetId="3">#REF!</definedName>
    <definedName name="YAOCTEOS">#REF!</definedName>
    <definedName name="YAOCTEQ" localSheetId="3">#REF!</definedName>
    <definedName name="YAOCTEQ">#REF!</definedName>
    <definedName name="YAOCTIAT" localSheetId="3">#REF!</definedName>
    <definedName name="YAOCTIAT">#REF!</definedName>
    <definedName name="YAOCTIBIT" localSheetId="3">#REF!</definedName>
    <definedName name="YAOCTIBIT">#REF!</definedName>
    <definedName name="YAOCTINT" localSheetId="3">#REF!</definedName>
    <definedName name="YAOCTINT">#REF!</definedName>
    <definedName name="YAOCTISN" localSheetId="3">#REF!</definedName>
    <definedName name="YAOCTISN">#REF!</definedName>
    <definedName name="YAOCTNETCONT" localSheetId="3">#REF!</definedName>
    <definedName name="YAOCTNETCONT">#REF!</definedName>
    <definedName name="YAOCTSTEAM" localSheetId="3">#REF!</definedName>
    <definedName name="YAOCTSTEAM">#REF!</definedName>
    <definedName name="YAOCTTAX" localSheetId="3">#REF!</definedName>
    <definedName name="YAOCTTAX">#REF!</definedName>
    <definedName name="YAOCTTO" localSheetId="3">#REF!</definedName>
    <definedName name="YAOCTTO">#REF!</definedName>
    <definedName name="YAOCTWHEEL" localSheetId="3">#REF!</definedName>
    <definedName name="YAOCTWHEEL">#REF!</definedName>
    <definedName name="YASEPCAP" localSheetId="3">#REF!</definedName>
    <definedName name="YASEPCAP">#REF!</definedName>
    <definedName name="YASEPCO" localSheetId="3">#REF!</definedName>
    <definedName name="YASEPCO">#REF!</definedName>
    <definedName name="YASEPCOAL" localSheetId="3">#REF!</definedName>
    <definedName name="YASEPCOAL">#REF!</definedName>
    <definedName name="YASEPDA" localSheetId="3">#REF!</definedName>
    <definedName name="YASEPDA">#REF!</definedName>
    <definedName name="YASEPDEP" localSheetId="3">#REF!</definedName>
    <definedName name="YASEPDEP">#REF!</definedName>
    <definedName name="YASEPEOS" localSheetId="3">#REF!</definedName>
    <definedName name="YASEPEOS">#REF!</definedName>
    <definedName name="YASEPEQ" localSheetId="3">#REF!</definedName>
    <definedName name="YASEPEQ">#REF!</definedName>
    <definedName name="YASEPIAT" localSheetId="3">#REF!</definedName>
    <definedName name="YASEPIAT">#REF!</definedName>
    <definedName name="YASEPIBIT" localSheetId="3">#REF!</definedName>
    <definedName name="YASEPIBIT">#REF!</definedName>
    <definedName name="YASEPINT" localSheetId="3">#REF!</definedName>
    <definedName name="YASEPINT">#REF!</definedName>
    <definedName name="YASEPISN" localSheetId="3">#REF!</definedName>
    <definedName name="YASEPISN">#REF!</definedName>
    <definedName name="YASEPNETCONT" localSheetId="3">#REF!</definedName>
    <definedName name="YASEPNETCONT">#REF!</definedName>
    <definedName name="YASEPSTEAM" localSheetId="3">#REF!</definedName>
    <definedName name="YASEPSTEAM">#REF!</definedName>
    <definedName name="YASEPTAX" localSheetId="3">#REF!</definedName>
    <definedName name="YASEPTAX">#REF!</definedName>
    <definedName name="YASEPTO" localSheetId="3">#REF!</definedName>
    <definedName name="YASEPTO">#REF!</definedName>
    <definedName name="YASEPWHEEL" localSheetId="3">#REF!</definedName>
    <definedName name="YASEPWHEEL">#REF!</definedName>
    <definedName name="YBAPRBANKINT" localSheetId="3">#REF!</definedName>
    <definedName name="YBAPRBANKINT">#REF!</definedName>
    <definedName name="YBAPRCAP" localSheetId="3">#REF!</definedName>
    <definedName name="YBAPRCAP">#REF!</definedName>
    <definedName name="YBAPRCO" localSheetId="3">#REF!</definedName>
    <definedName name="YBAPRCO">#REF!</definedName>
    <definedName name="YBAPRCOAL" localSheetId="3">#REF!</definedName>
    <definedName name="YBAPRCOAL">#REF!</definedName>
    <definedName name="YBAPRDA" localSheetId="3">#REF!</definedName>
    <definedName name="YBAPRDA">#REF!</definedName>
    <definedName name="YBAPRDEP" localSheetId="3">#REF!</definedName>
    <definedName name="YBAPRDEP">#REF!</definedName>
    <definedName name="YBAPREOS" localSheetId="3">#REF!</definedName>
    <definedName name="YBAPREOS">#REF!</definedName>
    <definedName name="YBAPREQ" localSheetId="3">#REF!</definedName>
    <definedName name="YBAPREQ">#REF!</definedName>
    <definedName name="YBAPRIAT" localSheetId="3">#REF!</definedName>
    <definedName name="YBAPRIAT">#REF!</definedName>
    <definedName name="YBAPRIBIT" localSheetId="3">#REF!</definedName>
    <definedName name="YBAPRIBIT">#REF!</definedName>
    <definedName name="YBAPRINT" localSheetId="3">#REF!</definedName>
    <definedName name="YBAPRINT">#REF!</definedName>
    <definedName name="YBAPRNETCONT" localSheetId="3">#REF!</definedName>
    <definedName name="YBAPRNETCONT">#REF!</definedName>
    <definedName name="YBAPRSTEAM" localSheetId="3">#REF!</definedName>
    <definedName name="YBAPRSTEAM">#REF!</definedName>
    <definedName name="YBAPRTAX" localSheetId="3">#REF!</definedName>
    <definedName name="YBAPRTAX">#REF!</definedName>
    <definedName name="YBAPRTO" localSheetId="3">#REF!</definedName>
    <definedName name="YBAPRTO">#REF!</definedName>
    <definedName name="YBAPRWHEEL" localSheetId="3">#REF!</definedName>
    <definedName name="YBAPRWHEEL">#REF!</definedName>
    <definedName name="YBAUGBANKINT" localSheetId="3">#REF!</definedName>
    <definedName name="YBAUGBANKINT">#REF!</definedName>
    <definedName name="YBAUGCAP" localSheetId="3">#REF!</definedName>
    <definedName name="YBAUGCAP">#REF!</definedName>
    <definedName name="YBAUGCO" localSheetId="3">#REF!</definedName>
    <definedName name="YBAUGCO">#REF!</definedName>
    <definedName name="YBAUGCOAL" localSheetId="3">#REF!</definedName>
    <definedName name="YBAUGCOAL">#REF!</definedName>
    <definedName name="YBAUGDA" localSheetId="3">#REF!</definedName>
    <definedName name="YBAUGDA">#REF!</definedName>
    <definedName name="YBAUGDEP" localSheetId="3">#REF!</definedName>
    <definedName name="YBAUGDEP">#REF!</definedName>
    <definedName name="YBAUGEOS" localSheetId="3">#REF!</definedName>
    <definedName name="YBAUGEOS">#REF!</definedName>
    <definedName name="YBAUGEQ" localSheetId="3">#REF!</definedName>
    <definedName name="YBAUGEQ">#REF!</definedName>
    <definedName name="YBAUGIAT" localSheetId="3">#REF!</definedName>
    <definedName name="YBAUGIAT">#REF!</definedName>
    <definedName name="YBAUGIBIT" localSheetId="3">#REF!</definedName>
    <definedName name="YBAUGIBIT">#REF!</definedName>
    <definedName name="YBAUGINT" localSheetId="3">#REF!</definedName>
    <definedName name="YBAUGINT">#REF!</definedName>
    <definedName name="YBAUGNETCONT" localSheetId="3">#REF!</definedName>
    <definedName name="YBAUGNETCONT">#REF!</definedName>
    <definedName name="YBAUGSTEAM" localSheetId="3">#REF!</definedName>
    <definedName name="YBAUGSTEAM">#REF!</definedName>
    <definedName name="YBAUGTAX" localSheetId="3">#REF!</definedName>
    <definedName name="YBAUGTAX">#REF!</definedName>
    <definedName name="YBAUGWHEEL" localSheetId="3">#REF!</definedName>
    <definedName name="YBAUGWHEEL">#REF!</definedName>
    <definedName name="YBDECBANKINT" localSheetId="3">#REF!</definedName>
    <definedName name="YBDECBANKINT">#REF!</definedName>
    <definedName name="YBDECCAP" localSheetId="3">#REF!</definedName>
    <definedName name="YBDECCAP">#REF!</definedName>
    <definedName name="YBDECCO" localSheetId="3">#REF!</definedName>
    <definedName name="YBDECCO">#REF!</definedName>
    <definedName name="YBDECCOAL" localSheetId="3">#REF!</definedName>
    <definedName name="YBDECCOAL">#REF!</definedName>
    <definedName name="YBDECDA" localSheetId="3">#REF!</definedName>
    <definedName name="YBDECDA">#REF!</definedName>
    <definedName name="YBDECDEP" localSheetId="3">#REF!</definedName>
    <definedName name="YBDECDEP">#REF!</definedName>
    <definedName name="YBDECEOS" localSheetId="3">#REF!</definedName>
    <definedName name="YBDECEOS">#REF!</definedName>
    <definedName name="YBDECEQ" localSheetId="3">#REF!</definedName>
    <definedName name="YBDECEQ">#REF!</definedName>
    <definedName name="YBDECGW" localSheetId="3">#REF!</definedName>
    <definedName name="YBDECGW">#REF!</definedName>
    <definedName name="YBDECIAT" localSheetId="3">#REF!</definedName>
    <definedName name="YBDECIAT">#REF!</definedName>
    <definedName name="YBDECIBIT" localSheetId="3">#REF!</definedName>
    <definedName name="YBDECIBIT">#REF!</definedName>
    <definedName name="YBDECINT" localSheetId="3">#REF!</definedName>
    <definedName name="YBDECINT">#REF!</definedName>
    <definedName name="YBDECISN" localSheetId="3">#REF!</definedName>
    <definedName name="YBDECISN">#REF!</definedName>
    <definedName name="YBDECNETCONT" localSheetId="3">#REF!</definedName>
    <definedName name="YBDECNETCONT">#REF!</definedName>
    <definedName name="YBDECSTEAM" localSheetId="3">#REF!</definedName>
    <definedName name="YBDECSTEAM">#REF!</definedName>
    <definedName name="YBDECTAX" localSheetId="3">#REF!</definedName>
    <definedName name="YBDECTAX">#REF!</definedName>
    <definedName name="YBDECWHEEL" localSheetId="3">#REF!</definedName>
    <definedName name="YBDECWHEEL">#REF!</definedName>
    <definedName name="YBFEBBANKINT" localSheetId="3">#REF!</definedName>
    <definedName name="YBFEBBANKINT">#REF!</definedName>
    <definedName name="YBFEBCAP" localSheetId="3">#REF!</definedName>
    <definedName name="YBFEBCAP">#REF!</definedName>
    <definedName name="YBFEBCO" localSheetId="3">#REF!</definedName>
    <definedName name="YBFEBCO">#REF!</definedName>
    <definedName name="YBFEBCOAL" localSheetId="3">#REF!</definedName>
    <definedName name="YBFEBCOAL">#REF!</definedName>
    <definedName name="YBFEBDA" localSheetId="3">#REF!</definedName>
    <definedName name="YBFEBDA">#REF!</definedName>
    <definedName name="YBFEBDEP" localSheetId="3">#REF!</definedName>
    <definedName name="YBFEBDEP">#REF!</definedName>
    <definedName name="YBFEBEOS" localSheetId="3">#REF!</definedName>
    <definedName name="YBFEBEOS">#REF!</definedName>
    <definedName name="YBFEBEQ" localSheetId="3">#REF!</definedName>
    <definedName name="YBFEBEQ">#REF!</definedName>
    <definedName name="YBFEBIAT" localSheetId="3">#REF!</definedName>
    <definedName name="YBFEBIAT">#REF!</definedName>
    <definedName name="YBFEBIBIT" localSheetId="3">#REF!</definedName>
    <definedName name="YBFEBIBIT">#REF!</definedName>
    <definedName name="YBFEBINT" localSheetId="3">#REF!</definedName>
    <definedName name="YBFEBINT">#REF!</definedName>
    <definedName name="YBFEBNETCONT" localSheetId="3">#REF!</definedName>
    <definedName name="YBFEBNETCONT">#REF!</definedName>
    <definedName name="YBFEBSTEAM" localSheetId="3">#REF!</definedName>
    <definedName name="YBFEBSTEAM">#REF!</definedName>
    <definedName name="YBFEBTAX" localSheetId="3">#REF!</definedName>
    <definedName name="YBFEBTAX">#REF!</definedName>
    <definedName name="YBFEBTO" localSheetId="3">#REF!</definedName>
    <definedName name="YBFEBTO">#REF!</definedName>
    <definedName name="YBFEBWHEEL" localSheetId="3">#REF!</definedName>
    <definedName name="YBFEBWHEEL">#REF!</definedName>
    <definedName name="YBISNAPR" localSheetId="3">#REF!</definedName>
    <definedName name="YBISNAPR">#REF!</definedName>
    <definedName name="YBISNAUG" localSheetId="3">#REF!</definedName>
    <definedName name="YBISNAUG">#REF!</definedName>
    <definedName name="YBISNDEC" localSheetId="3">#REF!</definedName>
    <definedName name="YBISNDEC">#REF!</definedName>
    <definedName name="YBISNFEB" localSheetId="3">#REF!</definedName>
    <definedName name="YBISNFEB">#REF!</definedName>
    <definedName name="YBISNJAN" localSheetId="3">#REF!</definedName>
    <definedName name="YBISNJAN">#REF!</definedName>
    <definedName name="YBISNJUL" localSheetId="3">#REF!</definedName>
    <definedName name="YBISNJUL">#REF!</definedName>
    <definedName name="YBISNJUN" localSheetId="3">#REF!</definedName>
    <definedName name="YBISNJUN">#REF!</definedName>
    <definedName name="YBISNMAR" localSheetId="3">#REF!</definedName>
    <definedName name="YBISNMAR">#REF!</definedName>
    <definedName name="YBISNMAY" localSheetId="3">#REF!</definedName>
    <definedName name="YBISNMAY">#REF!</definedName>
    <definedName name="YBISNNOV" localSheetId="3">#REF!</definedName>
    <definedName name="YBISNNOV">#REF!</definedName>
    <definedName name="YBISNOCT" localSheetId="3">#REF!</definedName>
    <definedName name="YBISNOCT">#REF!</definedName>
    <definedName name="YBISNSEP" localSheetId="3">#REF!</definedName>
    <definedName name="YBISNSEP">#REF!</definedName>
    <definedName name="YBJANBANKINT" localSheetId="3">#REF!</definedName>
    <definedName name="YBJANBANKINT">#REF!</definedName>
    <definedName name="YBJANCAP" localSheetId="3">#REF!</definedName>
    <definedName name="YBJANCAP">#REF!</definedName>
    <definedName name="YBJANCO" localSheetId="3">#REF!</definedName>
    <definedName name="YBJANCO">#REF!</definedName>
    <definedName name="YBJANCOAL" localSheetId="3">#REF!</definedName>
    <definedName name="YBJANCOAL">#REF!</definedName>
    <definedName name="YBJANDA" localSheetId="3">#REF!</definedName>
    <definedName name="YBJANDA">#REF!</definedName>
    <definedName name="YBJANDEP" localSheetId="3">#REF!</definedName>
    <definedName name="YBJANDEP">#REF!</definedName>
    <definedName name="YBJANEOS" localSheetId="3">#REF!</definedName>
    <definedName name="YBJANEOS">#REF!</definedName>
    <definedName name="YBJANEQ" localSheetId="3">#REF!</definedName>
    <definedName name="YBJANEQ">#REF!</definedName>
    <definedName name="YBJANIAT" localSheetId="3">#REF!</definedName>
    <definedName name="YBJANIAT">#REF!</definedName>
    <definedName name="YBJANIBIT" localSheetId="3">#REF!</definedName>
    <definedName name="YBJANIBIT">#REF!</definedName>
    <definedName name="YBJANINT" localSheetId="3">#REF!</definedName>
    <definedName name="YBJANINT">#REF!</definedName>
    <definedName name="YBJANNETCONT" localSheetId="3">#REF!</definedName>
    <definedName name="YBJANNETCONT">#REF!</definedName>
    <definedName name="YBJANSTEAM" localSheetId="3">#REF!</definedName>
    <definedName name="YBJANSTEAM">#REF!</definedName>
    <definedName name="YBJANTAX" localSheetId="3">#REF!</definedName>
    <definedName name="YBJANTAX">#REF!</definedName>
    <definedName name="YBJANTO" localSheetId="3">#REF!</definedName>
    <definedName name="YBJANTO">#REF!</definedName>
    <definedName name="YBJANWHEEL" localSheetId="3">#REF!</definedName>
    <definedName name="YBJANWHEEL">#REF!</definedName>
    <definedName name="YBJULBANKINT" localSheetId="3">#REF!</definedName>
    <definedName name="YBJULBANKINT">#REF!</definedName>
    <definedName name="YBJULCAP" localSheetId="3">#REF!</definedName>
    <definedName name="YBJULCAP">#REF!</definedName>
    <definedName name="YBJULCO" localSheetId="3">#REF!</definedName>
    <definedName name="YBJULCO">#REF!</definedName>
    <definedName name="YBJULCOAL" localSheetId="3">#REF!</definedName>
    <definedName name="YBJULCOAL">#REF!</definedName>
    <definedName name="YBJULDA" localSheetId="3">#REF!</definedName>
    <definedName name="YBJULDA">#REF!</definedName>
    <definedName name="YBJULDEP" localSheetId="3">#REF!</definedName>
    <definedName name="YBJULDEP">#REF!</definedName>
    <definedName name="YBJULEOS" localSheetId="3">#REF!</definedName>
    <definedName name="YBJULEOS">#REF!</definedName>
    <definedName name="YBJULEQ" localSheetId="3">#REF!</definedName>
    <definedName name="YBJULEQ">#REF!</definedName>
    <definedName name="YBJULIAT" localSheetId="3">#REF!</definedName>
    <definedName name="YBJULIAT">#REF!</definedName>
    <definedName name="YBJULIBIT" localSheetId="3">#REF!</definedName>
    <definedName name="YBJULIBIT">#REF!</definedName>
    <definedName name="YBJULINT" localSheetId="3">#REF!</definedName>
    <definedName name="YBJULINT">#REF!</definedName>
    <definedName name="YBJULNETCONT" localSheetId="3">#REF!</definedName>
    <definedName name="YBJULNETCONT">#REF!</definedName>
    <definedName name="YBJULSTEAM" localSheetId="3">#REF!</definedName>
    <definedName name="YBJULSTEAM">#REF!</definedName>
    <definedName name="YBJULTAX" localSheetId="3">#REF!</definedName>
    <definedName name="YBJULTAX">#REF!</definedName>
    <definedName name="YBJULTO" localSheetId="3">#REF!</definedName>
    <definedName name="YBJULTO">#REF!</definedName>
    <definedName name="YBJULWHEEL" localSheetId="3">#REF!</definedName>
    <definedName name="YBJULWHEEL">#REF!</definedName>
    <definedName name="YBJUNBANKINT" localSheetId="3">#REF!</definedName>
    <definedName name="YBJUNBANKINT">#REF!</definedName>
    <definedName name="YBJUNCAP" localSheetId="3">#REF!</definedName>
    <definedName name="YBJUNCAP">#REF!</definedName>
    <definedName name="YBJUNCO" localSheetId="3">#REF!</definedName>
    <definedName name="YBJUNCO">#REF!</definedName>
    <definedName name="YBJUNCOAL" localSheetId="3">#REF!</definedName>
    <definedName name="YBJUNCOAL">#REF!</definedName>
    <definedName name="YBJUNDA" localSheetId="3">#REF!</definedName>
    <definedName name="YBJUNDA">#REF!</definedName>
    <definedName name="YBJUNDEP" localSheetId="3">#REF!</definedName>
    <definedName name="YBJUNDEP">#REF!</definedName>
    <definedName name="YBJUNEOS" localSheetId="3">#REF!</definedName>
    <definedName name="YBJUNEOS">#REF!</definedName>
    <definedName name="YBJUNEQ" localSheetId="3">#REF!</definedName>
    <definedName name="YBJUNEQ">#REF!</definedName>
    <definedName name="YBJUNIAT" localSheetId="3">#REF!</definedName>
    <definedName name="YBJUNIAT">#REF!</definedName>
    <definedName name="YBJUNIBIT" localSheetId="3">#REF!</definedName>
    <definedName name="YBJUNIBIT">#REF!</definedName>
    <definedName name="YBJUNINT" localSheetId="3">#REF!</definedName>
    <definedName name="YBJUNINT">#REF!</definedName>
    <definedName name="YBJUNNETCONT" localSheetId="3">#REF!</definedName>
    <definedName name="YBJUNNETCONT">#REF!</definedName>
    <definedName name="YBJUNSTEAM" localSheetId="3">#REF!</definedName>
    <definedName name="YBJUNSTEAM">#REF!</definedName>
    <definedName name="YBJUNTAX" localSheetId="3">#REF!</definedName>
    <definedName name="YBJUNTAX">#REF!</definedName>
    <definedName name="YBJUNTO" localSheetId="3">#REF!</definedName>
    <definedName name="YBJUNTO">#REF!</definedName>
    <definedName name="YBJUNWHEEL" localSheetId="3">#REF!</definedName>
    <definedName name="YBJUNWHEEL">#REF!</definedName>
    <definedName name="YBMARBANKINT" localSheetId="3">#REF!</definedName>
    <definedName name="YBMARBANKINT">#REF!</definedName>
    <definedName name="YBMARCAP" localSheetId="3">#REF!</definedName>
    <definedName name="YBMARCAP">#REF!</definedName>
    <definedName name="YBMARCO" localSheetId="3">#REF!</definedName>
    <definedName name="YBMARCO">#REF!</definedName>
    <definedName name="YBMARCOAL" localSheetId="3">#REF!</definedName>
    <definedName name="YBMARCOAL">#REF!</definedName>
    <definedName name="YBMARDA" localSheetId="3">#REF!</definedName>
    <definedName name="YBMARDA">#REF!</definedName>
    <definedName name="YBMARDEP" localSheetId="3">#REF!</definedName>
    <definedName name="YBMARDEP">#REF!</definedName>
    <definedName name="YBMAREOS" localSheetId="3">#REF!</definedName>
    <definedName name="YBMAREOS">#REF!</definedName>
    <definedName name="YBMAREQ" localSheetId="3">#REF!</definedName>
    <definedName name="YBMAREQ">#REF!</definedName>
    <definedName name="YBMARIAT" localSheetId="3">#REF!</definedName>
    <definedName name="YBMARIAT">#REF!</definedName>
    <definedName name="YBMARIBIT" localSheetId="3">#REF!</definedName>
    <definedName name="YBMARIBIT">#REF!</definedName>
    <definedName name="YBMARINT" localSheetId="3">#REF!</definedName>
    <definedName name="YBMARINT">#REF!</definedName>
    <definedName name="YBMARNETCONT" localSheetId="3">#REF!</definedName>
    <definedName name="YBMARNETCONT">#REF!</definedName>
    <definedName name="YBMARSTEAM" localSheetId="3">#REF!</definedName>
    <definedName name="YBMARSTEAM">#REF!</definedName>
    <definedName name="YBMARTAX" localSheetId="3">#REF!</definedName>
    <definedName name="YBMARTAX">#REF!</definedName>
    <definedName name="YBMARTO" localSheetId="3">#REF!</definedName>
    <definedName name="YBMARTO">#REF!</definedName>
    <definedName name="YBMARWHEEL" localSheetId="3">#REF!</definedName>
    <definedName name="YBMARWHEEL">#REF!</definedName>
    <definedName name="YBMAYBANKINT" localSheetId="3">#REF!</definedName>
    <definedName name="YBMAYBANKINT">#REF!</definedName>
    <definedName name="YBMAYCAP" localSheetId="3">#REF!</definedName>
    <definedName name="YBMAYCAP">#REF!</definedName>
    <definedName name="YBMAYCO" localSheetId="3">#REF!</definedName>
    <definedName name="YBMAYCO">#REF!</definedName>
    <definedName name="YBMAYCOAL" localSheetId="3">#REF!</definedName>
    <definedName name="YBMAYCOAL">#REF!</definedName>
    <definedName name="YBMAYDA" localSheetId="3">#REF!</definedName>
    <definedName name="YBMAYDA">#REF!</definedName>
    <definedName name="YBMAYDEP" localSheetId="3">#REF!</definedName>
    <definedName name="YBMAYDEP">#REF!</definedName>
    <definedName name="YBMAYEOS" localSheetId="3">#REF!</definedName>
    <definedName name="YBMAYEOS">#REF!</definedName>
    <definedName name="YBMAYEQ" localSheetId="3">#REF!</definedName>
    <definedName name="YBMAYEQ">#REF!</definedName>
    <definedName name="YBMAYIAT" localSheetId="3">#REF!</definedName>
    <definedName name="YBMAYIAT">#REF!</definedName>
    <definedName name="YBMAYIBIT" localSheetId="3">#REF!</definedName>
    <definedName name="YBMAYIBIT">#REF!</definedName>
    <definedName name="YBMAYINT" localSheetId="3">#REF!</definedName>
    <definedName name="YBMAYINT">#REF!</definedName>
    <definedName name="YBMAYNETCONT" localSheetId="3">#REF!</definedName>
    <definedName name="YBMAYNETCONT">#REF!</definedName>
    <definedName name="YBMAYSTEAM" localSheetId="3">#REF!</definedName>
    <definedName name="YBMAYSTEAM">#REF!</definedName>
    <definedName name="YBMAYTAX" localSheetId="3">#REF!</definedName>
    <definedName name="YBMAYTAX">#REF!</definedName>
    <definedName name="YBMAYTO" localSheetId="3">#REF!</definedName>
    <definedName name="YBMAYTO">#REF!</definedName>
    <definedName name="YBMAYWHEEL" localSheetId="3">#REF!</definedName>
    <definedName name="YBMAYWHEEL">#REF!</definedName>
    <definedName name="YBMIAPR" localSheetId="3">#REF!</definedName>
    <definedName name="YBMIAPR">#REF!</definedName>
    <definedName name="YBMIAUG" localSheetId="3">#REF!</definedName>
    <definedName name="YBMIAUG">#REF!</definedName>
    <definedName name="YBMIDEC" localSheetId="3">#REF!</definedName>
    <definedName name="YBMIDEC">#REF!</definedName>
    <definedName name="YBMIFEB" localSheetId="3">#REF!</definedName>
    <definedName name="YBMIFEB">#REF!</definedName>
    <definedName name="YBMIJAN" localSheetId="3">#REF!</definedName>
    <definedName name="YBMIJAN">#REF!</definedName>
    <definedName name="YBMIJUL" localSheetId="3">#REF!</definedName>
    <definedName name="YBMIJUL">#REF!</definedName>
    <definedName name="YBMIJUN" localSheetId="3">#REF!</definedName>
    <definedName name="YBMIJUN">#REF!</definedName>
    <definedName name="YBMIMAR" localSheetId="3">#REF!</definedName>
    <definedName name="YBMIMAR">#REF!</definedName>
    <definedName name="YBMINOV" localSheetId="3">#REF!</definedName>
    <definedName name="YBMINOV">#REF!</definedName>
    <definedName name="YBMIOCT" localSheetId="3">#REF!</definedName>
    <definedName name="YBMIOCT">#REF!</definedName>
    <definedName name="YBMISEP" localSheetId="3">#REF!</definedName>
    <definedName name="YBMISEP">#REF!</definedName>
    <definedName name="YBNOVCAP" localSheetId="3">#REF!</definedName>
    <definedName name="YBNOVCAP">#REF!</definedName>
    <definedName name="YBNOVCO" localSheetId="3">#REF!</definedName>
    <definedName name="YBNOVCO">#REF!</definedName>
    <definedName name="YBNOVCOAL" localSheetId="3">#REF!</definedName>
    <definedName name="YBNOVCOAL">#REF!</definedName>
    <definedName name="YBNOVDA" localSheetId="3">#REF!</definedName>
    <definedName name="YBNOVDA">#REF!</definedName>
    <definedName name="YBNOVDEP" localSheetId="3">#REF!</definedName>
    <definedName name="YBNOVDEP">#REF!</definedName>
    <definedName name="YBNOVEOS" localSheetId="3">#REF!</definedName>
    <definedName name="YBNOVEOS">#REF!</definedName>
    <definedName name="YBNOVEQ" localSheetId="3">#REF!</definedName>
    <definedName name="YBNOVEQ">#REF!</definedName>
    <definedName name="YBNOVIAT" localSheetId="3">#REF!</definedName>
    <definedName name="YBNOVIAT">#REF!</definedName>
    <definedName name="YBNOVIBIT" localSheetId="3">#REF!</definedName>
    <definedName name="YBNOVIBIT">#REF!</definedName>
    <definedName name="YBNOVINT" localSheetId="3">#REF!</definedName>
    <definedName name="YBNOVINT">#REF!</definedName>
    <definedName name="YBNOVNETCONT" localSheetId="3">#REF!</definedName>
    <definedName name="YBNOVNETCONT">#REF!</definedName>
    <definedName name="YBNOVSTEAM" localSheetId="3">#REF!</definedName>
    <definedName name="YBNOVSTEAM">#REF!</definedName>
    <definedName name="YBNOVTAX" localSheetId="3">#REF!</definedName>
    <definedName name="YBNOVTAX">#REF!</definedName>
    <definedName name="YBNOVWHEEL" localSheetId="3">#REF!</definedName>
    <definedName name="YBNOVWHEEL">#REF!</definedName>
    <definedName name="YBOCTBANKINT" localSheetId="3">#REF!</definedName>
    <definedName name="YBOCTBANKINT">#REF!</definedName>
    <definedName name="YBOCTCAP" localSheetId="3">#REF!</definedName>
    <definedName name="YBOCTCAP">#REF!</definedName>
    <definedName name="YBOCTCO" localSheetId="3">#REF!</definedName>
    <definedName name="YBOCTCO">#REF!</definedName>
    <definedName name="YBOCTCOAL" localSheetId="3">#REF!</definedName>
    <definedName name="YBOCTCOAL">#REF!</definedName>
    <definedName name="YBOCTDA" localSheetId="3">#REF!</definedName>
    <definedName name="YBOCTDA">#REF!</definedName>
    <definedName name="YBOCTDEP" localSheetId="3">#REF!</definedName>
    <definedName name="YBOCTDEP">#REF!</definedName>
    <definedName name="YBOCTEOS" localSheetId="3">#REF!</definedName>
    <definedName name="YBOCTEOS">#REF!</definedName>
    <definedName name="YBOCTEQ" localSheetId="3">#REF!</definedName>
    <definedName name="YBOCTEQ">#REF!</definedName>
    <definedName name="YBOCTIAT" localSheetId="3">#REF!</definedName>
    <definedName name="YBOCTIAT">#REF!</definedName>
    <definedName name="YBOCTIBIT" localSheetId="3">#REF!</definedName>
    <definedName name="YBOCTIBIT">#REF!</definedName>
    <definedName name="YBOCTINT" localSheetId="3">#REF!</definedName>
    <definedName name="YBOCTINT">#REF!</definedName>
    <definedName name="YBOCTNETCONT" localSheetId="3">#REF!</definedName>
    <definedName name="YBOCTNETCONT">#REF!</definedName>
    <definedName name="YBOCTSTEAM" localSheetId="3">#REF!</definedName>
    <definedName name="YBOCTSTEAM">#REF!</definedName>
    <definedName name="YBOCTTAX" localSheetId="3">#REF!</definedName>
    <definedName name="YBOCTTAX">#REF!</definedName>
    <definedName name="YBOCTWHEEL" localSheetId="3">#REF!</definedName>
    <definedName name="YBOCTWHEEL">#REF!</definedName>
    <definedName name="YBOJANCO" localSheetId="3">#REF!</definedName>
    <definedName name="YBOJANCO">#REF!</definedName>
    <definedName name="YBSEPBANKINT" localSheetId="3">#REF!</definedName>
    <definedName name="YBSEPBANKINT">#REF!</definedName>
    <definedName name="YBSEPCAP" localSheetId="3">#REF!</definedName>
    <definedName name="YBSEPCAP">#REF!</definedName>
    <definedName name="YBSEPCO" localSheetId="3">#REF!</definedName>
    <definedName name="YBSEPCO">#REF!</definedName>
    <definedName name="YBSEPCOAL" localSheetId="3">#REF!</definedName>
    <definedName name="YBSEPCOAL">#REF!</definedName>
    <definedName name="YBSEPDA" localSheetId="3">#REF!</definedName>
    <definedName name="YBSEPDA">#REF!</definedName>
    <definedName name="YBSEPDEP" localSheetId="3">#REF!</definedName>
    <definedName name="YBSEPDEP">#REF!</definedName>
    <definedName name="YBSEPEOS" localSheetId="3">#REF!</definedName>
    <definedName name="YBSEPEOS">#REF!</definedName>
    <definedName name="YBSEPEQ" localSheetId="3">#REF!</definedName>
    <definedName name="YBSEPEQ">#REF!</definedName>
    <definedName name="YBSEPIAT" localSheetId="3">#REF!</definedName>
    <definedName name="YBSEPIAT">#REF!</definedName>
    <definedName name="YBSEPIBIT" localSheetId="3">#REF!</definedName>
    <definedName name="YBSEPIBIT">#REF!</definedName>
    <definedName name="YBSEPINT" localSheetId="3">#REF!</definedName>
    <definedName name="YBSEPINT">#REF!</definedName>
    <definedName name="YBSEPNETCONT" localSheetId="3">#REF!</definedName>
    <definedName name="YBSEPNETCONT">#REF!</definedName>
    <definedName name="YBSEPSTEAM" localSheetId="3">#REF!</definedName>
    <definedName name="YBSEPSTEAM">#REF!</definedName>
    <definedName name="YBSEPTAX" localSheetId="3">#REF!</definedName>
    <definedName name="YBSEPTAX">#REF!</definedName>
    <definedName name="YBSEPWHEEL" localSheetId="3">#REF!</definedName>
    <definedName name="YBSEPWHEEL">#REF!</definedName>
    <definedName name="YearAverFxRateKztUSDIn">[6]Assumption!$Q$272</definedName>
    <definedName name="yjhdthrt" hidden="1">[3]Calc!$A$153:$A$313</definedName>
    <definedName name="yjuyj" localSheetId="3">#REF!</definedName>
    <definedName name="yjuyj">#REF!</definedName>
    <definedName name="YMISNAPR" localSheetId="3">#REF!</definedName>
    <definedName name="YMISNAPR">#REF!</definedName>
    <definedName name="YTD_Capex">'[12]Thresholds for variances'!$E$20</definedName>
    <definedName name="YTD_Cash">'[12]Thresholds for variances'!$E$19</definedName>
    <definedName name="YTD_CFO">'[12]Thresholds for variances'!$E$21</definedName>
    <definedName name="YTD_EE">'[12]Thresholds for variances'!$E$16</definedName>
    <definedName name="YTD_FC">'[12]Thresholds for variances'!$E$9</definedName>
    <definedName name="YTD_FX">'[12]Thresholds for variances'!$E$17</definedName>
    <definedName name="YTD_IE">'[12]Thresholds for variances'!$E$15</definedName>
    <definedName name="YTD_II">'[12]Thresholds for variances'!$E$14</definedName>
    <definedName name="YTD_MI">'[12]Thresholds for variances'!$E$18</definedName>
    <definedName name="YTD_OE">'[12]Thresholds for variances'!$E$13</definedName>
    <definedName name="YTD_OGM">'[12]Thresholds for variances'!$E$11</definedName>
    <definedName name="YTD_OI">'[12]Thresholds for variances'!$E$12</definedName>
    <definedName name="YTD_Rev">'[12]Thresholds for variances'!$E$7</definedName>
    <definedName name="YTD_SGA">'[12]Thresholds for variances'!$E$10</definedName>
    <definedName name="YTD_VM">'[12]Thresholds for variances'!$E$8</definedName>
    <definedName name="YTDACTAPRFEE" localSheetId="3">#REF!</definedName>
    <definedName name="YTDACTAPRFEE">#REF!</definedName>
    <definedName name="YTDACTAPRINT" localSheetId="3">#REF!</definedName>
    <definedName name="YTDACTAPRINT">#REF!</definedName>
    <definedName name="YTDACTAUGFEE" localSheetId="3">#REF!</definedName>
    <definedName name="YTDACTAUGFEE">#REF!</definedName>
    <definedName name="YTDACTAUGINT" localSheetId="3">#REF!</definedName>
    <definedName name="YTDACTAUGINT">#REF!</definedName>
    <definedName name="YTDACTDECFEE" localSheetId="3">#REF!</definedName>
    <definedName name="YTDACTDECFEE">#REF!</definedName>
    <definedName name="YTDACTDECINT" localSheetId="3">#REF!</definedName>
    <definedName name="YTDACTDECINT">#REF!</definedName>
    <definedName name="YTDACTFEBFEE" localSheetId="3">#REF!</definedName>
    <definedName name="YTDACTFEBFEE">#REF!</definedName>
    <definedName name="YTDACTFEBINT" localSheetId="3">#REF!</definedName>
    <definedName name="YTDACTFEBINT">#REF!</definedName>
    <definedName name="YTDACTJANFEE" localSheetId="3">#REF!</definedName>
    <definedName name="YTDACTJANFEE">#REF!</definedName>
    <definedName name="YTDACTJANINT" localSheetId="3">#REF!</definedName>
    <definedName name="YTDACTJANINT">#REF!</definedName>
    <definedName name="YTDACTJULFEE" localSheetId="3">#REF!</definedName>
    <definedName name="YTDACTJULFEE">#REF!</definedName>
    <definedName name="YTDACTJULINT" localSheetId="3">#REF!</definedName>
    <definedName name="YTDACTJULINT">#REF!</definedName>
    <definedName name="YTDACTJUNFEE" localSheetId="3">#REF!</definedName>
    <definedName name="YTDACTJUNFEE">#REF!</definedName>
    <definedName name="YTDACTJUNINT" localSheetId="3">#REF!</definedName>
    <definedName name="YTDACTJUNINT">#REF!</definedName>
    <definedName name="YTDACTMARFEE" localSheetId="3">#REF!</definedName>
    <definedName name="YTDACTMARFEE">#REF!</definedName>
    <definedName name="YTDACTMARINT" localSheetId="3">#REF!</definedName>
    <definedName name="YTDACTMARINT">#REF!</definedName>
    <definedName name="YTDACTMAYFEE" localSheetId="3">#REF!</definedName>
    <definedName name="YTDACTMAYFEE">#REF!</definedName>
    <definedName name="YTDACTMAYINT" localSheetId="3">#REF!</definedName>
    <definedName name="YTDACTMAYINT">#REF!</definedName>
    <definedName name="YTDACTNOVFEE" localSheetId="3">#REF!</definedName>
    <definedName name="YTDACTNOVFEE">#REF!</definedName>
    <definedName name="YTDACTNOVINT" localSheetId="3">#REF!</definedName>
    <definedName name="YTDACTNOVINT">#REF!</definedName>
    <definedName name="YTDACTOCTFEE" localSheetId="3">#REF!</definedName>
    <definedName name="YTDACTOCTFEE">#REF!</definedName>
    <definedName name="YTDACTOCTINT" localSheetId="3">#REF!</definedName>
    <definedName name="YTDACTOCTINT">#REF!</definedName>
    <definedName name="YTDACTSEPFEE" localSheetId="3">#REF!</definedName>
    <definedName name="YTDACTSEPFEE">#REF!</definedName>
    <definedName name="YTDACTSEPINT" localSheetId="3">#REF!</definedName>
    <definedName name="YTDACTSEPINT">#REF!</definedName>
    <definedName name="YTDBUDAPRFEE" localSheetId="3">#REF!</definedName>
    <definedName name="YTDBUDAPRFEE">#REF!</definedName>
    <definedName name="YTDBUDAPRINT" localSheetId="3">#REF!</definedName>
    <definedName name="YTDBUDAPRINT">#REF!</definedName>
    <definedName name="YTDBUDAUGFEE" localSheetId="3">#REF!</definedName>
    <definedName name="YTDBUDAUGFEE">#REF!</definedName>
    <definedName name="YTDBUDAUGINT" localSheetId="3">#REF!</definedName>
    <definedName name="YTDBUDAUGINT">#REF!</definedName>
    <definedName name="YTDBUDDECFEE" localSheetId="3">#REF!</definedName>
    <definedName name="YTDBUDDECFEE">#REF!</definedName>
    <definedName name="YTDBUDDECINT" localSheetId="3">#REF!</definedName>
    <definedName name="YTDBUDDECINT">#REF!</definedName>
    <definedName name="YTDBUDFEBFEE" localSheetId="3">#REF!</definedName>
    <definedName name="YTDBUDFEBFEE">#REF!</definedName>
    <definedName name="YTDBUDFEBINT" localSheetId="3">#REF!</definedName>
    <definedName name="YTDBUDFEBINT">#REF!</definedName>
    <definedName name="YTDBUDJANFEE" localSheetId="3">#REF!</definedName>
    <definedName name="YTDBUDJANFEE">#REF!</definedName>
    <definedName name="YTDBUDJANINT" localSheetId="3">#REF!</definedName>
    <definedName name="YTDBUDJANINT">#REF!</definedName>
    <definedName name="YTDBUDJULFEE" localSheetId="3">#REF!</definedName>
    <definedName name="YTDBUDJULFEE">#REF!</definedName>
    <definedName name="YTDBUDJULINT" localSheetId="3">#REF!</definedName>
    <definedName name="YTDBUDJULINT">#REF!</definedName>
    <definedName name="YTDBUDJUNFEE" localSheetId="3">#REF!</definedName>
    <definedName name="YTDBUDJUNFEE">#REF!</definedName>
    <definedName name="YTDBUDJUNINT" localSheetId="3">#REF!</definedName>
    <definedName name="YTDBUDJUNINT">#REF!</definedName>
    <definedName name="YTDBUDMARFEE" localSheetId="3">#REF!</definedName>
    <definedName name="YTDBUDMARFEE">#REF!</definedName>
    <definedName name="YTDBUDMARINT" localSheetId="3">#REF!</definedName>
    <definedName name="YTDBUDMARINT">#REF!</definedName>
    <definedName name="YTDBUDMAYFEE" localSheetId="3">#REF!</definedName>
    <definedName name="YTDBUDMAYFEE">#REF!</definedName>
    <definedName name="YTDBUDMAYINT" localSheetId="3">#REF!</definedName>
    <definedName name="YTDBUDMAYINT">#REF!</definedName>
    <definedName name="YTDBUDNOVFEE" localSheetId="3">#REF!</definedName>
    <definedName name="YTDBUDNOVFEE">#REF!</definedName>
    <definedName name="YTDBUDNOVINT" localSheetId="3">#REF!</definedName>
    <definedName name="YTDBUDNOVINT">#REF!</definedName>
    <definedName name="YTDBUDOCTFEE" localSheetId="3">#REF!</definedName>
    <definedName name="YTDBUDOCTFEE">#REF!</definedName>
    <definedName name="YTDBUDOCTINT" localSheetId="3">#REF!</definedName>
    <definedName name="YTDBUDOCTINT">#REF!</definedName>
    <definedName name="YTDBUDSEPINT" localSheetId="3">#REF!</definedName>
    <definedName name="YTDBUDSEPINT">#REF!</definedName>
    <definedName name="yuiklyukt" hidden="1">[3]Calc!$AM$8:$AM$21</definedName>
    <definedName name="yujkuy" hidden="1">[3]GrFour!$C$115:$C$190</definedName>
    <definedName name="yukty" hidden="1">[3]GoEight!$C$115:$C$160</definedName>
    <definedName name="yukuykuy" hidden="1">[3]Calc!$AI$10:$AI$28</definedName>
    <definedName name="yyuikyuk" hidden="1">[3]Calc!$AK$8:$AK$19</definedName>
    <definedName name="Z_0B113C9C_A1A9_11D3_A311_0008C739212F_.wvu.PrintArea" localSheetId="3" hidden="1">#REF!</definedName>
    <definedName name="Z_0B113C9C_A1A9_11D3_A311_0008C739212F_.wvu.PrintArea" hidden="1">#REF!</definedName>
    <definedName name="Z_1C03E4A5_0E99_11D5_896C_00008646D7BA_.wvu.Rows" localSheetId="3" hidden="1">[21]Debt!#REF!</definedName>
    <definedName name="Z_1C03E4A5_0E99_11D5_896C_00008646D7BA_.wvu.Rows" hidden="1">[21]Debt!#REF!</definedName>
    <definedName name="Z_74BB7D31_A24A_11D3_95F1_000000000000_.wvu.PrintArea" localSheetId="3" hidden="1">#REF!</definedName>
    <definedName name="Z_74BB7D31_A24A_11D3_95F1_000000000000_.wvu.PrintArea" hidden="1">#REF!</definedName>
    <definedName name="zheldor" localSheetId="3">#REF!</definedName>
    <definedName name="zheldor">#REF!</definedName>
    <definedName name="zheldorizdat" localSheetId="3">#REF!</definedName>
    <definedName name="zheldorizdat">#REF!</definedName>
    <definedName name="zxcv" localSheetId="3">#REF!</definedName>
    <definedName name="zxcv">#REF!</definedName>
    <definedName name="а" localSheetId="3">#REF!+#REF!+#REF!+#REF!+#REF!+#REF!+#REF!+#REF!+#REF!</definedName>
    <definedName name="а">#REF!+#REF!+#REF!+#REF!+#REF!+#REF!+#REF!+#REF!+#REF!</definedName>
    <definedName name="А1" localSheetId="3">#REF!+#REF!+#REF!+#REF!+#REF!+#REF!+#REF!+#REF!+#REF!</definedName>
    <definedName name="А1">#REF!+#REF!+#REF!+#REF!+#REF!+#REF!+#REF!+#REF!+#REF!</definedName>
    <definedName name="А2" localSheetId="3">#REF!</definedName>
    <definedName name="А2">#REF!</definedName>
    <definedName name="ааа" localSheetId="3">#REF!</definedName>
    <definedName name="ааа">#REF!</definedName>
    <definedName name="авпапрварав" hidden="1">[3]HOne!$D$88:$D$110</definedName>
    <definedName name="Алена" localSheetId="3">#REF!</definedName>
    <definedName name="Алена">#REF!</definedName>
    <definedName name="амк">[22]Sens!$F$88</definedName>
    <definedName name="амк2" localSheetId="3">[22]Loans!#REF!</definedName>
    <definedName name="амк2">[22]Loans!#REF!</definedName>
    <definedName name="ап" hidden="1">[3]JTwo!$E$86:$E$98</definedName>
    <definedName name="апапборюолол." localSheetId="3">#REF!</definedName>
    <definedName name="апапборюолол.">#REF!</definedName>
    <definedName name="апборпю.лдж" localSheetId="3">#REF!</definedName>
    <definedName name="апборпю.лдж">#REF!</definedName>
    <definedName name="апипатпрьо" hidden="1">[3]Calc!$A$38:$A$107</definedName>
    <definedName name="апп" localSheetId="3">#REF!</definedName>
    <definedName name="апп">#REF!</definedName>
    <definedName name="апр" hidden="1">[3]HTwo!$E$88:$E$110</definedName>
    <definedName name="апрьбро." localSheetId="3">#REF!</definedName>
    <definedName name="апрьбро.">#REF!</definedName>
    <definedName name="аптап" hidden="1">[3]Calc!$A$153:$A$315</definedName>
    <definedName name="аптаптап" localSheetId="3">#REF!</definedName>
    <definedName name="аптаптап">#REF!</definedName>
    <definedName name="аптаптапордл.ж" hidden="1">[3]Calc!$A$11:$A$28</definedName>
    <definedName name="аптаптаппат" hidden="1">[3]HOne!$E$86:$E$110</definedName>
    <definedName name="аптаптаптаптап" hidden="1">[3]Calc!$A$13:$A$33</definedName>
    <definedName name="аптаптаптьпа" hidden="1">[3]Calc!$A$153:$A$313</definedName>
    <definedName name="аптапьоббор" hidden="1">[3]Calc!$A$9:$A$36</definedName>
    <definedName name="аптпарпьорб" hidden="1">[3]Calc!$A$9:$A$41</definedName>
    <definedName name="апьапбпрою." localSheetId="3">#REF!</definedName>
    <definedName name="апьапбпрою.">#REF!</definedName>
    <definedName name="апьапбпрюол" localSheetId="3">#REF!</definedName>
    <definedName name="апьапбпрюол">#REF!</definedName>
    <definedName name="ара" hidden="1">[3]GrThree!$E$90:$E$110</definedName>
    <definedName name="атапборюол" localSheetId="3">#REF!</definedName>
    <definedName name="атапборюол">#REF!</definedName>
    <definedName name="атаптапта" localSheetId="3">#REF!</definedName>
    <definedName name="атаптапта">#REF!</definedName>
    <definedName name="ау" hidden="1">[3]GoEight!$C$115:$C$160</definedName>
    <definedName name="ац" hidden="1">[3]GrThree!$B$90:$B$140</definedName>
    <definedName name="ббью" localSheetId="3">#REF!</definedName>
    <definedName name="ббью">#REF!</definedName>
    <definedName name="бл" localSheetId="3">#REF!</definedName>
    <definedName name="бл">#REF!</definedName>
    <definedName name="бь" localSheetId="3">#REF!</definedName>
    <definedName name="бь">#REF!</definedName>
    <definedName name="бюб" localSheetId="3">#REF!</definedName>
    <definedName name="бюб">#REF!</definedName>
    <definedName name="в" localSheetId="3">#REF!</definedName>
    <definedName name="в">#REF!</definedName>
    <definedName name="ва" localSheetId="3">#REF!</definedName>
    <definedName name="ва">#REF!</definedName>
    <definedName name="ваваиаьорн" localSheetId="3">#REF!</definedName>
    <definedName name="ваваиаьорн">#REF!</definedName>
    <definedName name="ваиавп" localSheetId="3">#REF!</definedName>
    <definedName name="ваиавп">#REF!</definedName>
    <definedName name="ваирпьпр" hidden="1">[3]Calc!$A$13:$A$53</definedName>
    <definedName name="вапваа" hidden="1">[3]Calc!$A$8:$A$19</definedName>
    <definedName name="варавпрор" localSheetId="3">#REF!</definedName>
    <definedName name="варавпрор">#REF!</definedName>
    <definedName name="варарапр" hidden="1">[3]GoSeven!$E$90:$E$105</definedName>
    <definedName name="варырыар" hidden="1">[3]JOne!$D$86:$D$98</definedName>
    <definedName name="ватапбюдол." localSheetId="3">#REF!</definedName>
    <definedName name="ватапбюдол.">#REF!</definedName>
    <definedName name="вау" hidden="1">[3]Calc!$AB$153:$AB$325</definedName>
    <definedName name="вауа" hidden="1">[3]Calc!$AB$153:$AB$325</definedName>
    <definedName name="ваыр" localSheetId="3">#REF!</definedName>
    <definedName name="ваыр">#REF!</definedName>
    <definedName name="ваытавпвапраю" localSheetId="3">#REF!</definedName>
    <definedName name="ваытавпвапраю">#REF!</definedName>
    <definedName name="вв23" localSheetId="3">#REF!</definedName>
    <definedName name="вв23">#REF!</definedName>
    <definedName name="ведом" localSheetId="3">#REF!</definedName>
    <definedName name="ведом">#REF!</definedName>
    <definedName name="ведомость1" localSheetId="3">#REF!</definedName>
    <definedName name="ведомость1">#REF!</definedName>
    <definedName name="вм" hidden="1">[3]Calc!$X$153:$X$313</definedName>
    <definedName name="вмв" hidden="1">[3]Calc!$AL$8:$AL$21</definedName>
    <definedName name="вмву" hidden="1">[3]Calc!$Z$153:$Z$315</definedName>
    <definedName name="Вознаграждения" localSheetId="3">#REF!</definedName>
    <definedName name="Вознаграждения">#REF!</definedName>
    <definedName name="всм" hidden="1">[3]Calc!$AH$10:$AH$28</definedName>
    <definedName name="всмв" hidden="1">[3]Calc!$AJ$8:$AJ$19</definedName>
    <definedName name="вуму" hidden="1">[3]Calc!$AD$10:$AD$33</definedName>
    <definedName name="вычеты" localSheetId="3">#REF!</definedName>
    <definedName name="вычеты">#REF!</definedName>
    <definedName name="г" hidden="1">[3]MOne!$C$145:$C$231</definedName>
    <definedName name="гапрг" localSheetId="3">'[23]Сомн_треб общие'!#REF!</definedName>
    <definedName name="гапрг">'[23]Сомн_треб общие'!#REF!</definedName>
    <definedName name="гке" hidden="1">[3]GrThree!$D$90:$D$110</definedName>
    <definedName name="гп" localSheetId="3">'[24]Сомн.треб общие'!#REF!</definedName>
    <definedName name="гп">'[24]Сомн.треб общие'!#REF!</definedName>
    <definedName name="гп___0" localSheetId="3">'[25]Сомн_треб общие'!#REF!</definedName>
    <definedName name="гп___0">'[25]Сомн_треб общие'!#REF!</definedName>
    <definedName name="гп___14" localSheetId="3">'[26]Сомн_треб общие'!#REF!</definedName>
    <definedName name="гп___14">'[26]Сомн_треб общие'!#REF!</definedName>
    <definedName name="гп___23" localSheetId="3">'[27]Сомн_треб общие'!#REF!</definedName>
    <definedName name="гп___23">'[27]Сомн_треб общие'!#REF!</definedName>
    <definedName name="гп___28" localSheetId="3">'[26]Сомн_треб общие'!#REF!</definedName>
    <definedName name="гп___28">'[26]Сомн_треб общие'!#REF!</definedName>
    <definedName name="гп___40" localSheetId="3">'[23]Сомн_треб общие'!#REF!</definedName>
    <definedName name="гп___40">'[23]Сомн_треб общие'!#REF!</definedName>
    <definedName name="д3" localSheetId="3">#REF!</definedName>
    <definedName name="д3">#REF!</definedName>
    <definedName name="д4" localSheetId="3">#REF!</definedName>
    <definedName name="д4">#REF!</definedName>
    <definedName name="деньги" localSheetId="3">#REF!+#REF!+#REF!+#REF!+#REF!+#REF!+#REF!+#REF!+#REF!</definedName>
    <definedName name="деньги">#REF!+#REF!+#REF!+#REF!+#REF!+#REF!+#REF!+#REF!+#REF!</definedName>
    <definedName name="депозит" localSheetId="3">#REF!</definedName>
    <definedName name="депозит">#REF!</definedName>
    <definedName name="Для_Алексея" localSheetId="3">#REF!</definedName>
    <definedName name="Для_Алексея">#REF!</definedName>
    <definedName name="Для_Алексея___0" localSheetId="3">#REF!</definedName>
    <definedName name="Для_Алексея___0">#REF!</definedName>
    <definedName name="Для_Алексея___14" localSheetId="3">#REF!</definedName>
    <definedName name="Для_Алексея___14">#REF!</definedName>
    <definedName name="Для_Алексея___23" localSheetId="3">#REF!</definedName>
    <definedName name="Для_Алексея___23">#REF!</definedName>
    <definedName name="Для_Алексея___28" localSheetId="3">#REF!</definedName>
    <definedName name="Для_Алексея___28">#REF!</definedName>
    <definedName name="Для_Алексея___40" localSheetId="3">#REF!</definedName>
    <definedName name="Для_Алексея___40">#REF!</definedName>
    <definedName name="Для_Алексея___52" localSheetId="3">#REF!</definedName>
    <definedName name="Для_Алексея___52">#REF!</definedName>
    <definedName name="Для_Алексея___53" localSheetId="3">#REF!</definedName>
    <definedName name="Для_Алексея___53">#REF!</definedName>
    <definedName name="дляни123" localSheetId="3">#REF!</definedName>
    <definedName name="дляни123">#REF!</definedName>
    <definedName name="длянтс" localSheetId="3">#REF!</definedName>
    <definedName name="длянтс">#REF!</definedName>
    <definedName name="дмтс" localSheetId="3">#REF!</definedName>
    <definedName name="дмтс">#REF!</definedName>
    <definedName name="Доз5" localSheetId="3">#REF!</definedName>
    <definedName name="Доз5">#REF!</definedName>
    <definedName name="доз6" localSheetId="3">#REF!</definedName>
    <definedName name="доз6">#REF!</definedName>
    <definedName name="долхмп" localSheetId="3">#REF!</definedName>
    <definedName name="долхмп">#REF!</definedName>
    <definedName name="дох" localSheetId="3">#REF!</definedName>
    <definedName name="дох">#REF!</definedName>
    <definedName name="Доходность" localSheetId="3">#REF!+#REF!+#REF!+#REF!+#REF!+#REF!+#REF!+#REF!+#REF!</definedName>
    <definedName name="Доходность">#REF!+#REF!+#REF!+#REF!+#REF!+#REF!+#REF!+#REF!+#REF!</definedName>
    <definedName name="Доходы" localSheetId="3">#REF!</definedName>
    <definedName name="Доходы">#REF!</definedName>
    <definedName name="дш9щгд" localSheetId="3">#REF!</definedName>
    <definedName name="дш9щгд">#REF!</definedName>
    <definedName name="дюшдюш" localSheetId="3">#REF!</definedName>
    <definedName name="дюшдюш">#REF!</definedName>
    <definedName name="еееиеие" localSheetId="3">#REF!</definedName>
    <definedName name="еееиеие">#REF!</definedName>
    <definedName name="енен" hidden="1">[3]Calc!$P$9:$P$41</definedName>
    <definedName name="ентененте" localSheetId="3">#REF!</definedName>
    <definedName name="ентененте">#REF!</definedName>
    <definedName name="еп" hidden="1">[3]Calc!$AI$10:$AI$28</definedName>
    <definedName name="ере" hidden="1">[3]MOne!$B$145:$B$231</definedName>
    <definedName name="ерере" localSheetId="3">#REF!</definedName>
    <definedName name="ерере">#REF!</definedName>
    <definedName name="еререр" localSheetId="3">#REF!</definedName>
    <definedName name="еререр">#REF!</definedName>
    <definedName name="жж" localSheetId="3">#REF!</definedName>
    <definedName name="жж">#REF!</definedName>
    <definedName name="жжж" localSheetId="3">#REF!</definedName>
    <definedName name="жжж">#REF!</definedName>
    <definedName name="жжждл" localSheetId="3">#REF!</definedName>
    <definedName name="жжждл">#REF!</definedName>
    <definedName name="з" localSheetId="3">#REF!</definedName>
    <definedName name="з">#REF!</definedName>
    <definedName name="з___0" localSheetId="3">#REF!</definedName>
    <definedName name="з___0">#REF!</definedName>
    <definedName name="з___14" localSheetId="3">#REF!</definedName>
    <definedName name="з___14">#REF!</definedName>
    <definedName name="з___23" localSheetId="3">#REF!</definedName>
    <definedName name="з___23">#REF!</definedName>
    <definedName name="з___28" localSheetId="3">#REF!</definedName>
    <definedName name="з___28">#REF!</definedName>
    <definedName name="з___40" localSheetId="3">#REF!</definedName>
    <definedName name="з___40">#REF!</definedName>
    <definedName name="_xlnm.Print_Titles" localSheetId="1">'Форма 2'!$6:$6</definedName>
    <definedName name="_xlnm.Print_Titles" localSheetId="2">'Форма 3'!$7:$8</definedName>
    <definedName name="_xlnm.Print_Titles" localSheetId="3">'Форма 4'!$7:$9</definedName>
    <definedName name="здзд" localSheetId="3">#REF!</definedName>
    <definedName name="здзд">#REF!</definedName>
    <definedName name="зж0г8" localSheetId="3">#REF!</definedName>
    <definedName name="зж0г8">#REF!</definedName>
    <definedName name="зз" localSheetId="3">#REF!</definedName>
    <definedName name="зз">#REF!</definedName>
    <definedName name="И" localSheetId="3">#REF!+#REF!+#REF!+#REF!+#REF!+#REF!+#REF!+#REF!+#REF!</definedName>
    <definedName name="И">#REF!+#REF!+#REF!+#REF!+#REF!+#REF!+#REF!+#REF!+#REF!</definedName>
    <definedName name="И___0" localSheetId="3">#REF!+#REF!+#REF!+#REF!+#REF!+#REF!+#REF!+#REF!+#REF!</definedName>
    <definedName name="И___0">#REF!+#REF!+#REF!+#REF!+#REF!+#REF!+#REF!+#REF!+#REF!</definedName>
    <definedName name="И___14" localSheetId="3">#REF!+#REF!+#REF!+#REF!+#REF!+#REF!+#REF!+#REF!+#REF!</definedName>
    <definedName name="И___14">#REF!+#REF!+#REF!+#REF!+#REF!+#REF!+#REF!+#REF!+#REF!</definedName>
    <definedName name="И___28" localSheetId="3">#REF!+#REF!+#REF!+#REF!+#REF!+#REF!+#REF!+#REF!+#REF!</definedName>
    <definedName name="И___28">#REF!+#REF!+#REF!+#REF!+#REF!+#REF!+#REF!+#REF!+#REF!</definedName>
    <definedName name="И___40" localSheetId="3">#REF!+#REF!+#REF!+#REF!+#REF!+#REF!+#REF!+#REF!+#REF!</definedName>
    <definedName name="И___40">#REF!+#REF!+#REF!+#REF!+#REF!+#REF!+#REF!+#REF!+#REF!</definedName>
    <definedName name="иеиеиее" localSheetId="3">#REF!</definedName>
    <definedName name="иеиеиее">#REF!</definedName>
    <definedName name="ииииии" localSheetId="3">#REF!</definedName>
    <definedName name="ииииии">#REF!</definedName>
    <definedName name="иопрг" localSheetId="3">#REF!</definedName>
    <definedName name="иопрг">#REF!</definedName>
    <definedName name="иопрг___0" localSheetId="3">#REF!</definedName>
    <definedName name="иопрг___0">#REF!</definedName>
    <definedName name="иопрг___14" localSheetId="3">#REF!</definedName>
    <definedName name="иопрг___14">#REF!</definedName>
    <definedName name="иопрг___23" localSheetId="3">#REF!</definedName>
    <definedName name="иопрг___23">#REF!</definedName>
    <definedName name="иопрг___28" localSheetId="3">#REF!</definedName>
    <definedName name="иопрг___28">#REF!</definedName>
    <definedName name="иопрг___40" localSheetId="3">#REF!</definedName>
    <definedName name="иопрг___40">#REF!</definedName>
    <definedName name="ИПН" localSheetId="3">'[26]Сомн.треб общие'!#REF!</definedName>
    <definedName name="ИПН">'[26]Сомн.треб общие'!#REF!</definedName>
    <definedName name="ипн1" localSheetId="3">#REF!</definedName>
    <definedName name="ипн1">#REF!</definedName>
    <definedName name="ирро" localSheetId="3">#REF!</definedName>
    <definedName name="ирро">#REF!</definedName>
    <definedName name="ирро___0" localSheetId="3">#REF!</definedName>
    <definedName name="ирро___0">#REF!</definedName>
    <definedName name="ирро___40" localSheetId="3">#REF!</definedName>
    <definedName name="ирро___40">#REF!</definedName>
    <definedName name="итии" localSheetId="3">#REF!</definedName>
    <definedName name="итии">#REF!</definedName>
    <definedName name="итм" localSheetId="3">#REF!</definedName>
    <definedName name="итм">#REF!</definedName>
    <definedName name="Итого" localSheetId="3">#REF!+#REF!+#REF!+#REF!+#REF!+#REF!+#REF!+#REF!+#REF!</definedName>
    <definedName name="Итого">#REF!+#REF!+#REF!+#REF!+#REF!+#REF!+#REF!+#REF!+#REF!</definedName>
    <definedName name="Итого___0" localSheetId="3">#REF!+#REF!+#REF!+#REF!+#REF!+#REF!+#REF!+#REF!+#REF!</definedName>
    <definedName name="Итого___0">#REF!+#REF!+#REF!+#REF!+#REF!+#REF!+#REF!+#REF!+#REF!</definedName>
    <definedName name="Итого___14" localSheetId="3">#REF!+#REF!+#REF!+#REF!+#REF!+#REF!+#REF!+#REF!+#REF!</definedName>
    <definedName name="Итого___14">#REF!+#REF!+#REF!+#REF!+#REF!+#REF!+#REF!+#REF!+#REF!</definedName>
    <definedName name="Итого___23" localSheetId="3">#REF!+#REF!+#REF!+#REF!+#REF!+#REF!+#REF!+#REF!+#REF!</definedName>
    <definedName name="Итого___23">#REF!+#REF!+#REF!+#REF!+#REF!+#REF!+#REF!+#REF!+#REF!</definedName>
    <definedName name="Итого___28" localSheetId="3">#REF!+#REF!+#REF!+#REF!+#REF!+#REF!+#REF!+#REF!+#REF!</definedName>
    <definedName name="Итого___28">#REF!+#REF!+#REF!+#REF!+#REF!+#REF!+#REF!+#REF!+#REF!</definedName>
    <definedName name="Итого___40" localSheetId="3">#REF!+#REF!+#REF!+#REF!+#REF!+#REF!+#REF!+#REF!+#REF!</definedName>
    <definedName name="Итого___40">#REF!+#REF!+#REF!+#REF!+#REF!+#REF!+#REF!+#REF!+#REF!</definedName>
    <definedName name="й" localSheetId="3">#REF!</definedName>
    <definedName name="й">#REF!</definedName>
    <definedName name="йцвйцйццв" localSheetId="3">#REF!</definedName>
    <definedName name="йцвйцйццв">#REF!</definedName>
    <definedName name="йцуке" localSheetId="3">#REF!</definedName>
    <definedName name="йцуке">#REF!</definedName>
    <definedName name="йцукенн" localSheetId="3">#REF!</definedName>
    <definedName name="йцукенн">#REF!</definedName>
    <definedName name="йцфуке" localSheetId="3">#REF!</definedName>
    <definedName name="йцфуке">#REF!</definedName>
    <definedName name="к" hidden="1">[3]Calc!$F$23:$F$58</definedName>
    <definedName name="ке" hidden="1">[3]Calc!$AC$153:$AC$325</definedName>
    <definedName name="кекг" localSheetId="3">#REF!</definedName>
    <definedName name="кекг">#REF!</definedName>
    <definedName name="кен" hidden="1">[3]Calc!$G$23:$G$58</definedName>
    <definedName name="кеп" hidden="1">[3]Calc!$E$38:$E$83</definedName>
    <definedName name="кер" hidden="1">[3]HTwo!$D$88:$D$110</definedName>
    <definedName name="керен" hidden="1">[3]Calc!$N$9:$N$36</definedName>
    <definedName name="кк" hidden="1">[3]GrFour!$C$115:$C$190</definedName>
    <definedName name="ккк" localSheetId="3">#REF!+#REF!+#REF!+#REF!+#REF!+#REF!+#REF!+#REF!+#REF!</definedName>
    <definedName name="ккк">#REF!+#REF!+#REF!+#REF!+#REF!+#REF!+#REF!+#REF!+#REF!</definedName>
    <definedName name="кор" localSheetId="3">#REF!</definedName>
    <definedName name="кор">#REF!</definedName>
    <definedName name="кп" hidden="1">[3]Calc!$AE$10:$AE$33</definedName>
    <definedName name="курс_2007" localSheetId="3">#REF!</definedName>
    <definedName name="курс_2007">#REF!</definedName>
    <definedName name="курс_2008" localSheetId="3">#REF!</definedName>
    <definedName name="курс_2008">#REF!</definedName>
    <definedName name="курс_2009" localSheetId="3">#REF!</definedName>
    <definedName name="курс_2009">#REF!</definedName>
    <definedName name="курс_2010" localSheetId="3">#REF!</definedName>
    <definedName name="курс_2010">#REF!</definedName>
    <definedName name="л" hidden="1">[3]MTwo!$C$145:$C$231</definedName>
    <definedName name="лдлдл" localSheetId="3">#REF!</definedName>
    <definedName name="лдлдл">#REF!</definedName>
    <definedName name="лдюдю" localSheetId="3">#REF!</definedName>
    <definedName name="лдюдю">#REF!</definedName>
    <definedName name="лист" localSheetId="3">#REF!</definedName>
    <definedName name="лист">#REF!</definedName>
    <definedName name="лист1" localSheetId="3">#REF!</definedName>
    <definedName name="лист1">#REF!</definedName>
    <definedName name="лл" localSheetId="3">#REF!</definedName>
    <definedName name="лл">#REF!</definedName>
    <definedName name="ллл" localSheetId="3">#REF!</definedName>
    <definedName name="ллл">#REF!</definedName>
    <definedName name="люл" localSheetId="3">#REF!</definedName>
    <definedName name="люл">#REF!</definedName>
    <definedName name="люлюлюл" localSheetId="3">#REF!</definedName>
    <definedName name="люлюлюл">#REF!</definedName>
    <definedName name="ммм" localSheetId="3">#REF!</definedName>
    <definedName name="ммм">#REF!</definedName>
    <definedName name="ммум" hidden="1">[3]GoEight!$B$115:$B$160</definedName>
    <definedName name="МРП" localSheetId="3">#REF!</definedName>
    <definedName name="МРП">#REF!</definedName>
    <definedName name="му" hidden="1">[3]Calc!$AH$10:$AH$28</definedName>
    <definedName name="мукму" hidden="1">[3]Calc!$AD$10:$AD$33</definedName>
    <definedName name="мум" hidden="1">[3]Calc!$AJ$8:$AJ$19</definedName>
    <definedName name="МФЕ" localSheetId="3">#REF!</definedName>
    <definedName name="МФЕ">#REF!</definedName>
    <definedName name="Н_И" localSheetId="3">#REF!</definedName>
    <definedName name="Н_И">#REF!</definedName>
    <definedName name="ндс" localSheetId="3">#REF!</definedName>
    <definedName name="ндс">#REF!</definedName>
    <definedName name="Нер" localSheetId="3">#REF!</definedName>
    <definedName name="Нер">#REF!</definedName>
    <definedName name="Нерезиденты" localSheetId="3">#REF!</definedName>
    <definedName name="Нерезиденты">#REF!</definedName>
    <definedName name="нет" localSheetId="3">#REF!</definedName>
    <definedName name="нет">#REF!</definedName>
    <definedName name="ни" localSheetId="3">'[26]Сомн.треб общие'!#REF!</definedName>
    <definedName name="ни">'[26]Сомн.треб общие'!#REF!</definedName>
    <definedName name="НМА_Н_И" localSheetId="3">#REF!</definedName>
    <definedName name="НМА_Н_И">#REF!</definedName>
    <definedName name="НМА_НИ" localSheetId="3">#REF!</definedName>
    <definedName name="НМА_НИ">#REF!</definedName>
    <definedName name="НМА_ПС" localSheetId="3">#REF!</definedName>
    <definedName name="НМА_ПС">#REF!</definedName>
    <definedName name="Номенклатура">[28]Списки!$B$3:$B$4</definedName>
    <definedName name="нтс1" localSheetId="3">#REF!+#REF!+#REF!+#REF!+#REF!+#REF!+#REF!+#REF!+#REF!</definedName>
    <definedName name="нтс1">#REF!+#REF!+#REF!+#REF!+#REF!+#REF!+#REF!+#REF!+#REF!</definedName>
    <definedName name="_xlnm.Print_Area" localSheetId="0">'Форма 1'!$A$1:$D$99</definedName>
    <definedName name="ое" hidden="1">[3]KOne!$B$230:$B$755</definedName>
    <definedName name="ок" hidden="1">[3]Calc!$D$38:$D$83</definedName>
    <definedName name="оксана" localSheetId="3">#REF!+#REF!+#REF!+#REF!+#REF!+#REF!+#REF!+#REF!+#REF!</definedName>
    <definedName name="оксана">#REF!+#REF!+#REF!+#REF!+#REF!+#REF!+#REF!+#REF!+#REF!</definedName>
    <definedName name="ол" localSheetId="3">#REF!</definedName>
    <definedName name="ол">#REF!</definedName>
    <definedName name="ОЛШЩЮШЮ" localSheetId="3">#REF!</definedName>
    <definedName name="ОЛШЩЮШЮ">#REF!</definedName>
    <definedName name="олюлюлоюло" localSheetId="3">#REF!</definedName>
    <definedName name="олюлюлоюло">#REF!</definedName>
    <definedName name="оля" localSheetId="3">#REF!</definedName>
    <definedName name="оля">#REF!</definedName>
    <definedName name="он" hidden="1">[3]Calc!$R$153:$R$688</definedName>
    <definedName name="орб" localSheetId="3">#REF!</definedName>
    <definedName name="орб">#REF!</definedName>
    <definedName name="орборборб" hidden="1">[3]Calc!$A$83:$A$153</definedName>
    <definedName name="орборборборборб" hidden="1">[3]Calc!$A$83:$A$154</definedName>
    <definedName name="орбрбоблолю" localSheetId="3">#REF!</definedName>
    <definedName name="орбрбоблолю">#REF!</definedName>
    <definedName name="орен" hidden="1">[3]MTwo!$B$145:$B$232</definedName>
    <definedName name="орорьпрьпр" localSheetId="3">#REF!</definedName>
    <definedName name="орорьпрьпр">#REF!</definedName>
    <definedName name="п" hidden="1">[3]Calc!$V$83:$V$153</definedName>
    <definedName name="пар" localSheetId="3">#REF!</definedName>
    <definedName name="пар">#REF!</definedName>
    <definedName name="парап" hidden="1">[3]JOne!$E$86:$E$98</definedName>
    <definedName name="патапап" hidden="1">[3]Calc!$A$153:$A$325</definedName>
    <definedName name="пен" localSheetId="3">#REF!</definedName>
    <definedName name="пен">#REF!</definedName>
    <definedName name="пк" hidden="1">[3]Calc!$Y$153:$Y$313</definedName>
    <definedName name="пке" hidden="1">[3]Calc!$AA$153:$AA$315</definedName>
    <definedName name="пр" localSheetId="3">#REF!</definedName>
    <definedName name="пр">#REF!</definedName>
    <definedName name="прибыль">'[29]Cash CCI Detail'!$G$28+'[29]Cash CCI Detail'!$K$107</definedName>
    <definedName name="Прил20" localSheetId="3">#REF!</definedName>
    <definedName name="Прил20">#REF!</definedName>
    <definedName name="Прил20___0" localSheetId="3">#REF!</definedName>
    <definedName name="Прил20___0">#REF!</definedName>
    <definedName name="Прил20___14" localSheetId="3">#REF!</definedName>
    <definedName name="Прил20___14">#REF!</definedName>
    <definedName name="Прил20___28" localSheetId="3">#REF!</definedName>
    <definedName name="Прил20___28">#REF!</definedName>
    <definedName name="Прил20___40" localSheetId="3">#REF!</definedName>
    <definedName name="Прил20___40">#REF!</definedName>
    <definedName name="про" localSheetId="3">#REF!</definedName>
    <definedName name="про">#REF!</definedName>
    <definedName name="прпррпьпрь" hidden="1">[3]Calc!$A$8:$A$21</definedName>
    <definedName name="пррл12" localSheetId="3">#REF!</definedName>
    <definedName name="пррл12">#REF!</definedName>
    <definedName name="пррр" localSheetId="3">#REF!</definedName>
    <definedName name="пррр">#REF!</definedName>
    <definedName name="прррррр" localSheetId="3">#REF!</definedName>
    <definedName name="прррррр">#REF!</definedName>
    <definedName name="пртпрьпрьорборб" localSheetId="3">#REF!</definedName>
    <definedName name="пртпрьпрьорборб">#REF!</definedName>
    <definedName name="пртрьтблш" hidden="1">[3]Calc!$A$23:$A$58</definedName>
    <definedName name="прьпрорю" localSheetId="3">#REF!</definedName>
    <definedName name="прьпрорю">#REF!</definedName>
    <definedName name="прьпрьорьроб" hidden="1">[3]Calc!$A$153:$A$688</definedName>
    <definedName name="ПС" localSheetId="3">#REF!</definedName>
    <definedName name="ПС">#REF!</definedName>
    <definedName name="птаптап" localSheetId="3">#REF!</definedName>
    <definedName name="птаптап">#REF!</definedName>
    <definedName name="пу" hidden="1">[3]JTwo!$B$86:$B$116</definedName>
    <definedName name="пцп" hidden="1">[3]HOne!$B$88:$B$130</definedName>
    <definedName name="пцуккеко" hidden="1">[3]Calc!$U$83:$U$153</definedName>
    <definedName name="пьпророю" localSheetId="3">#REF!</definedName>
    <definedName name="пьпророю">#REF!</definedName>
    <definedName name="р" hidden="1">[3]JTwo!$D$86:$D$98</definedName>
    <definedName name="рв" localSheetId="3">#REF!+#REF!+#REF!+#REF!+#REF!+#REF!+#REF!+#REF!+#REF!</definedName>
    <definedName name="рв">#REF!+#REF!+#REF!+#REF!+#REF!+#REF!+#REF!+#REF!+#REF!</definedName>
    <definedName name="рем" localSheetId="3">#REF!+#REF!+#REF!+#REF!+#REF!+#REF!+#REF!+#REF!+#REF!</definedName>
    <definedName name="рем">#REF!+#REF!+#REF!+#REF!+#REF!+#REF!+#REF!+#REF!+#REF!</definedName>
    <definedName name="рп" localSheetId="3">#REF!</definedName>
    <definedName name="рп">#REF!</definedName>
    <definedName name="рпрорюо" localSheetId="3">#REF!</definedName>
    <definedName name="рпрорюо">#REF!</definedName>
    <definedName name="рргнеогн" hidden="1">[3]Calc!$AK$8:$AK$19</definedName>
    <definedName name="рукео" hidden="1">[3]Calc!$Q$9:$Q$41</definedName>
    <definedName name="с" localSheetId="3">#REF!</definedName>
    <definedName name="с">#REF!</definedName>
    <definedName name="саенг" localSheetId="3">#REF!</definedName>
    <definedName name="саенг">#REF!</definedName>
    <definedName name="свмв" hidden="1">[3]Calc!$D$38:$D$83</definedName>
    <definedName name="см" localSheetId="3">#REF!</definedName>
    <definedName name="см">#REF!</definedName>
    <definedName name="сяры" localSheetId="3">#REF!</definedName>
    <definedName name="сяры">#REF!</definedName>
    <definedName name="т" hidden="1">[3]KOne!$C$230:$C$755</definedName>
    <definedName name="таптап" localSheetId="3">#REF!</definedName>
    <definedName name="таптап">#REF!</definedName>
    <definedName name="титэмба" localSheetId="3">#REF!</definedName>
    <definedName name="титэмба">#REF!</definedName>
    <definedName name="у" localSheetId="3">#REF!</definedName>
    <definedName name="у">#REF!</definedName>
    <definedName name="уау" hidden="1">[3]Calc!$D$38:$D$83</definedName>
    <definedName name="уаф" localSheetId="3">#REF!</definedName>
    <definedName name="уаф">#REF!</definedName>
    <definedName name="уеререн" localSheetId="3">#REF!</definedName>
    <definedName name="уеререн">#REF!</definedName>
    <definedName name="ук" hidden="1">[3]Calc!$T$83:$T$153</definedName>
    <definedName name="укауа" hidden="1">[3]Calc!$Z$153:$Z$315</definedName>
    <definedName name="укее" localSheetId="3">#REF!</definedName>
    <definedName name="укее">#REF!</definedName>
    <definedName name="укеркенленг" hidden="1">[3]Calc!$W$83:$W$153</definedName>
    <definedName name="укнкео" hidden="1">[3]GoSeven!$C$90:$C$125</definedName>
    <definedName name="укп" hidden="1">[3]JOne!$B$86:$B$112</definedName>
    <definedName name="ум" hidden="1">[3]Calc!$AL$8:$AL$21</definedName>
    <definedName name="уму" hidden="1">[3]GrFour!$B$115:$B$185</definedName>
    <definedName name="уу" hidden="1">[3]Calc!$X$153:$X$313</definedName>
    <definedName name="ууу" localSheetId="3">#REF!</definedName>
    <definedName name="ууу">#REF!</definedName>
    <definedName name="уцпкрееонл" localSheetId="3">#REF!</definedName>
    <definedName name="уцпкрееонл">#REF!</definedName>
    <definedName name="уцуцу" localSheetId="3">#REF!</definedName>
    <definedName name="уцуцу">#REF!</definedName>
    <definedName name="ф201" localSheetId="3">#REF!</definedName>
    <definedName name="ф201">#REF!</definedName>
    <definedName name="фпыро" localSheetId="3">#REF!</definedName>
    <definedName name="фпыро">#REF!</definedName>
    <definedName name="ФЧфчФЧф" localSheetId="3">#REF!</definedName>
    <definedName name="ФЧфчФЧф">#REF!</definedName>
    <definedName name="фчФЧфчФЧ" localSheetId="3">#REF!</definedName>
    <definedName name="фчФЧфчФЧ">#REF!</definedName>
    <definedName name="фыапвраолр" localSheetId="3">#REF!</definedName>
    <definedName name="фыапвраолр">#REF!</definedName>
    <definedName name="фыв" localSheetId="3">#REF!</definedName>
    <definedName name="фыв">#REF!</definedName>
    <definedName name="фывмваипор" localSheetId="3">#REF!</definedName>
    <definedName name="фывмваипор">#REF!</definedName>
    <definedName name="фывпвы" localSheetId="3">#REF!</definedName>
    <definedName name="фывпвы">#REF!</definedName>
    <definedName name="фывыв">"Линия 1"</definedName>
    <definedName name="фыпврапр" localSheetId="3">#REF!</definedName>
    <definedName name="фыпврапр">#REF!</definedName>
    <definedName name="фыыфрвывапрлд" localSheetId="3">#REF!</definedName>
    <definedName name="фыыфрвывапрлд">#REF!</definedName>
    <definedName name="х" localSheetId="3">#REF!</definedName>
    <definedName name="х">#REF!</definedName>
    <definedName name="х___0" localSheetId="3">#REF!</definedName>
    <definedName name="х___0">#REF!</definedName>
    <definedName name="х___14" localSheetId="3">#REF!</definedName>
    <definedName name="х___14">#REF!</definedName>
    <definedName name="х___23" localSheetId="3">#REF!</definedName>
    <definedName name="х___23">#REF!</definedName>
    <definedName name="х___28" localSheetId="3">#REF!</definedName>
    <definedName name="х___28">#REF!</definedName>
    <definedName name="х___40" localSheetId="3">#REF!</definedName>
    <definedName name="х___40">#REF!</definedName>
    <definedName name="хх" localSheetId="3" hidden="1">{#N/A,#N/A,FALSE,"Aging Summary";#N/A,#N/A,FALSE,"Ratio Analysis";#N/A,#N/A,FALSE,"Test 120 Day Accts";#N/A,#N/A,FALSE,"Tickmarks"}</definedName>
    <definedName name="хх" hidden="1">{#N/A,#N/A,FALSE,"Aging Summary";#N/A,#N/A,FALSE,"Ratio Analysis";#N/A,#N/A,FALSE,"Test 120 Day Accts";#N/A,#N/A,FALSE,"Tickmarks"}</definedName>
    <definedName name="ц" localSheetId="3">'[8]д.7.001'!#REF!</definedName>
    <definedName name="ц">'[8]д.7.001'!#REF!</definedName>
    <definedName name="цацу" hidden="1">[3]Calc!$AM$8:$AM$21</definedName>
    <definedName name="цйвйцвцйцвцв" localSheetId="3">#REF!</definedName>
    <definedName name="цйвйцвцйцвцв">#REF!</definedName>
    <definedName name="цйупукр" hidden="1">[3]Calc!$I$38:$I$107</definedName>
    <definedName name="цйупцукеол" hidden="1">[3]Calc!$M$13:$M$53</definedName>
    <definedName name="цп" hidden="1">[3]Calc!$L$13:$L$53</definedName>
    <definedName name="цу" hidden="1">[3]Calc!$H$38:$H$107</definedName>
    <definedName name="цуакцукгне" hidden="1">[3]HTwo!$C$88:$C$130</definedName>
    <definedName name="цуапукрку" hidden="1">[3]JOne!$C$86:$C$112</definedName>
    <definedName name="цук" localSheetId="3">#REF!</definedName>
    <definedName name="цук">#REF!</definedName>
    <definedName name="цуке" localSheetId="3">#REF!</definedName>
    <definedName name="цуке">#REF!</definedName>
    <definedName name="цукеннг" localSheetId="3">#REF!</definedName>
    <definedName name="цукеннг">#REF!</definedName>
    <definedName name="цукеро" localSheetId="3">#REF!</definedName>
    <definedName name="цукеро">#REF!</definedName>
    <definedName name="цукреоелндгж" localSheetId="3">#REF!</definedName>
    <definedName name="цукреоелндгж">#REF!</definedName>
    <definedName name="цуп" hidden="1">[3]HTwo!$B$88:$B$130</definedName>
    <definedName name="цупкырое" localSheetId="3">#REF!</definedName>
    <definedName name="цупкырое">#REF!</definedName>
    <definedName name="цупркен" hidden="1">[3]Calc!$S$153:$S$688</definedName>
    <definedName name="цупукркук" hidden="1">[3]GoSeven!$D$90:$D$105</definedName>
    <definedName name="цупукруе" hidden="1">[3]HOne!$C$88:$C$130</definedName>
    <definedName name="цупуцк" hidden="1">[3]Calc!$O$9:$O$36</definedName>
    <definedName name="цупцукре" hidden="1">[3]JTwo!$C$86:$C$116</definedName>
    <definedName name="цуу" localSheetId="3">#REF!</definedName>
    <definedName name="цуу">#REF!</definedName>
    <definedName name="цууке" localSheetId="3">#REF!</definedName>
    <definedName name="цууке">#REF!</definedName>
    <definedName name="цуупцукрко" hidden="1">[3]GrThree!$C$90:$C$140</definedName>
    <definedName name="цуфрыол" localSheetId="3">#REF!</definedName>
    <definedName name="цуфрыол">#REF!</definedName>
    <definedName name="цуцу" localSheetId="3">#REF!</definedName>
    <definedName name="цуцу">#REF!</definedName>
    <definedName name="чЯччЧ" localSheetId="3">#REF!</definedName>
    <definedName name="чЯччЧ">#REF!</definedName>
    <definedName name="шющшщющшющ" localSheetId="3">#REF!</definedName>
    <definedName name="шющшщющшющ">#REF!</definedName>
    <definedName name="щ0з" localSheetId="3">#REF!</definedName>
    <definedName name="щ0з">#REF!</definedName>
    <definedName name="щшющюшюшщюшщ" localSheetId="3">#REF!</definedName>
    <definedName name="щшющюшюшщюшщ">#REF!</definedName>
    <definedName name="щщ" localSheetId="3">#REF!</definedName>
    <definedName name="щщ">#REF!</definedName>
    <definedName name="щщющшю" localSheetId="3">#REF!</definedName>
    <definedName name="щщющшю">#REF!</definedName>
    <definedName name="щюшщющшщю" localSheetId="3">#REF!</definedName>
    <definedName name="щюшщющшщю">#REF!</definedName>
    <definedName name="щющююшщ" localSheetId="3">#REF!</definedName>
    <definedName name="щющююшщ">#REF!</definedName>
    <definedName name="ъ" localSheetId="3">#REF!+#REF!+#REF!+#REF!+#REF!+#REF!+#REF!+#REF!+#REF!</definedName>
    <definedName name="ъ">#REF!+#REF!+#REF!+#REF!+#REF!+#REF!+#REF!+#REF!+#REF!</definedName>
    <definedName name="ъ___0" localSheetId="3">#REF!+#REF!+#REF!+#REF!+#REF!+#REF!+#REF!+#REF!+#REF!</definedName>
    <definedName name="ъ___0">#REF!+#REF!+#REF!+#REF!+#REF!+#REF!+#REF!+#REF!+#REF!</definedName>
    <definedName name="ъ___14" localSheetId="3">#REF!+#REF!+#REF!+#REF!+#REF!+#REF!+#REF!+#REF!+#REF!</definedName>
    <definedName name="ъ___14">#REF!+#REF!+#REF!+#REF!+#REF!+#REF!+#REF!+#REF!+#REF!</definedName>
    <definedName name="ъ___28" localSheetId="3">#REF!+#REF!+#REF!+#REF!+#REF!+#REF!+#REF!+#REF!+#REF!</definedName>
    <definedName name="ъ___28">#REF!+#REF!+#REF!+#REF!+#REF!+#REF!+#REF!+#REF!+#REF!</definedName>
    <definedName name="ъ___40" localSheetId="3">#REF!+#REF!+#REF!+#REF!+#REF!+#REF!+#REF!+#REF!+#REF!</definedName>
    <definedName name="ъ___40">#REF!+#REF!+#REF!+#REF!+#REF!+#REF!+#REF!+#REF!+#REF!</definedName>
    <definedName name="ы" localSheetId="3">#REF!</definedName>
    <definedName name="ы">#REF!</definedName>
    <definedName name="ыватапворл.рлдо" localSheetId="3">#REF!</definedName>
    <definedName name="ыватапворл.рлдо">#REF!</definedName>
    <definedName name="ываырвеаплаарпю" localSheetId="3">#REF!</definedName>
    <definedName name="ываырвеаплаарпю">#REF!</definedName>
    <definedName name="ывиапвпраорбпюор.лдо" localSheetId="3">#REF!</definedName>
    <definedName name="ывиапвпраорбпюор.лдо">#REF!</definedName>
    <definedName name="ывивапьлбюорлдл" localSheetId="3">#REF!</definedName>
    <definedName name="ывивапьлбюорлдл">#REF!</definedName>
    <definedName name="ыврыавпларюпор" localSheetId="3">#REF!</definedName>
    <definedName name="ыврыавпларюпор">#REF!</definedName>
    <definedName name="ыфвммваиаробр" localSheetId="3">#REF!</definedName>
    <definedName name="ыфвммваиаробр">#REF!</definedName>
    <definedName name="ь" localSheetId="3">#REF!</definedName>
    <definedName name="ь">#REF!</definedName>
    <definedName name="ь___0" localSheetId="3">#REF!</definedName>
    <definedName name="ь___0">#REF!</definedName>
    <definedName name="ь___14" localSheetId="3">#REF!</definedName>
    <definedName name="ь___14">#REF!</definedName>
    <definedName name="ь___28" localSheetId="3">#REF!</definedName>
    <definedName name="ь___28">#REF!</definedName>
    <definedName name="ь___40" localSheetId="3">#REF!</definedName>
    <definedName name="ь___40">#REF!</definedName>
    <definedName name="ьб" localSheetId="3">#REF!</definedName>
    <definedName name="ьб">#REF!</definedName>
    <definedName name="ьоюоюлю" localSheetId="3">#REF!</definedName>
    <definedName name="ьоюоюлю">#REF!</definedName>
    <definedName name="ью" localSheetId="3">#REF!+#REF!+#REF!+#REF!+#REF!+#REF!+#REF!+#REF!+#REF!</definedName>
    <definedName name="ью">#REF!+#REF!+#REF!+#REF!+#REF!+#REF!+#REF!+#REF!+#REF!</definedName>
    <definedName name="э" localSheetId="3">#REF!</definedName>
    <definedName name="э">#REF!</definedName>
    <definedName name="э___0" localSheetId="3">#REF!</definedName>
    <definedName name="э___0">#REF!</definedName>
    <definedName name="э___14" localSheetId="3">#REF!</definedName>
    <definedName name="э___14">#REF!</definedName>
    <definedName name="э___28" localSheetId="3">#REF!</definedName>
    <definedName name="э___28">#REF!</definedName>
    <definedName name="э___40" localSheetId="3">#REF!</definedName>
    <definedName name="э___40">#REF!</definedName>
    <definedName name="ээ" localSheetId="3">#REF!</definedName>
    <definedName name="ээ">#REF!</definedName>
    <definedName name="ю" localSheetId="3">#REF!</definedName>
    <definedName name="ю">#REF!</definedName>
    <definedName name="ю1" localSheetId="3">#REF!</definedName>
    <definedName name="ю1">#REF!</definedName>
    <definedName name="ю1___0" localSheetId="3">#REF!</definedName>
    <definedName name="ю1___0">#REF!</definedName>
    <definedName name="ю1___14" localSheetId="3">#REF!</definedName>
    <definedName name="ю1___14">#REF!</definedName>
    <definedName name="ю1___28" localSheetId="3">#REF!</definedName>
    <definedName name="ю1___28">#REF!</definedName>
    <definedName name="ю1___40" localSheetId="3">#REF!</definedName>
    <definedName name="ю1___40">#REF!</definedName>
    <definedName name="юг" localSheetId="3">#REF!</definedName>
    <definedName name="юг">#REF!</definedName>
    <definedName name="юг___0" localSheetId="3">#REF!</definedName>
    <definedName name="юг___0">#REF!</definedName>
    <definedName name="юг___14" localSheetId="3">#REF!</definedName>
    <definedName name="юг___14">#REF!</definedName>
    <definedName name="юг___28" localSheetId="3">#REF!</definedName>
    <definedName name="юг___28">#REF!</definedName>
    <definedName name="юг___40" localSheetId="3">#REF!</definedName>
    <definedName name="юг___40">#REF!</definedName>
    <definedName name="юд.д.д" localSheetId="3">#REF!</definedName>
    <definedName name="юд.д.д">#REF!</definedName>
    <definedName name="Юлия" localSheetId="3">#REF!+#REF!+#REF!+#REF!+#REF!+#REF!+#REF!+#REF!+#REF!</definedName>
    <definedName name="Юлия">#REF!+#REF!+#REF!+#REF!+#REF!+#REF!+#REF!+#REF!+#REF!</definedName>
    <definedName name="Юлия___0" localSheetId="3">#REF!+#REF!+#REF!+#REF!+#REF!+#REF!+#REF!+#REF!+#REF!</definedName>
    <definedName name="Юлия___0">#REF!+#REF!+#REF!+#REF!+#REF!+#REF!+#REF!+#REF!+#REF!</definedName>
    <definedName name="Юлия___14" localSheetId="3">#REF!+#REF!+#REF!+#REF!+#REF!+#REF!+#REF!+#REF!+#REF!</definedName>
    <definedName name="Юлия___14">#REF!+#REF!+#REF!+#REF!+#REF!+#REF!+#REF!+#REF!+#REF!</definedName>
    <definedName name="Юлия___28" localSheetId="3">#REF!+#REF!+#REF!+#REF!+#REF!+#REF!+#REF!+#REF!+#REF!</definedName>
    <definedName name="Юлия___28">#REF!+#REF!+#REF!+#REF!+#REF!+#REF!+#REF!+#REF!+#REF!</definedName>
    <definedName name="Юлия___40" localSheetId="3">#REF!+#REF!+#REF!+#REF!+#REF!+#REF!+#REF!+#REF!+#REF!</definedName>
    <definedName name="Юлия___40">#REF!+#REF!+#REF!+#REF!+#REF!+#REF!+#REF!+#REF!+#REF!</definedName>
    <definedName name="ЮЛЯ" localSheetId="3">#REF!+#REF!+#REF!+#REF!+#REF!+#REF!+#REF!+#REF!+#REF!</definedName>
    <definedName name="ЮЛЯ">#REF!+#REF!+#REF!+#REF!+#REF!+#REF!+#REF!+#REF!+#REF!</definedName>
    <definedName name="ЮЛЯ___0" localSheetId="3">#REF!+#REF!+#REF!+#REF!+#REF!+#REF!+#REF!+#REF!+#REF!</definedName>
    <definedName name="ЮЛЯ___0">#REF!+#REF!+#REF!+#REF!+#REF!+#REF!+#REF!+#REF!+#REF!</definedName>
    <definedName name="ЮЛЯ___14" localSheetId="3">#REF!+#REF!+#REF!+#REF!+#REF!+#REF!+#REF!+#REF!+#REF!</definedName>
    <definedName name="ЮЛЯ___14">#REF!+#REF!+#REF!+#REF!+#REF!+#REF!+#REF!+#REF!+#REF!</definedName>
    <definedName name="ЮЛЯ___28" localSheetId="3">#REF!+#REF!+#REF!+#REF!+#REF!+#REF!+#REF!+#REF!+#REF!</definedName>
    <definedName name="ЮЛЯ___28">#REF!+#REF!+#REF!+#REF!+#REF!+#REF!+#REF!+#REF!+#REF!</definedName>
    <definedName name="ЮЛЯ___40" localSheetId="3">#REF!+#REF!+#REF!+#REF!+#REF!+#REF!+#REF!+#REF!+#REF!</definedName>
    <definedName name="ЮЛЯ___40">#REF!+#REF!+#REF!+#REF!+#REF!+#REF!+#REF!+#REF!+#REF!</definedName>
    <definedName name="ЮР" localSheetId="3">#REF!+#REF!+#REF!+#REF!+#REF!+#REF!+#REF!+#REF!+#REF!</definedName>
    <definedName name="ЮР">#REF!+#REF!+#REF!+#REF!+#REF!+#REF!+#REF!+#REF!+#REF!</definedName>
    <definedName name="ЮР___0" localSheetId="3">#REF!+#REF!+#REF!+#REF!+#REF!+#REF!+#REF!+#REF!+#REF!</definedName>
    <definedName name="ЮР___0">#REF!+#REF!+#REF!+#REF!+#REF!+#REF!+#REF!+#REF!+#REF!</definedName>
    <definedName name="ЮР___14" localSheetId="3">#REF!+#REF!+#REF!+#REF!+#REF!+#REF!+#REF!+#REF!+#REF!</definedName>
    <definedName name="ЮР___14">#REF!+#REF!+#REF!+#REF!+#REF!+#REF!+#REF!+#REF!+#REF!</definedName>
    <definedName name="ЮР___28" localSheetId="3">#REF!+#REF!+#REF!+#REF!+#REF!+#REF!+#REF!+#REF!+#REF!</definedName>
    <definedName name="ЮР___28">#REF!+#REF!+#REF!+#REF!+#REF!+#REF!+#REF!+#REF!+#REF!</definedName>
    <definedName name="ЮР___40" localSheetId="3">#REF!+#REF!+#REF!+#REF!+#REF!+#REF!+#REF!+#REF!+#REF!</definedName>
    <definedName name="ЮР___40">#REF!+#REF!+#REF!+#REF!+#REF!+#REF!+#REF!+#REF!+#REF!</definedName>
    <definedName name="ющшшщюшщ" localSheetId="3">#REF!</definedName>
    <definedName name="ющшшщюшщ">#REF!</definedName>
    <definedName name="ющшюшщюшщ" localSheetId="3">#REF!</definedName>
    <definedName name="ющшюшщюшщ">#REF!</definedName>
    <definedName name="ющюшщюшщ" localSheetId="3">#REF!</definedName>
    <definedName name="ющюшщюшщ">#REF!</definedName>
    <definedName name="ЮЮ" localSheetId="3">#REF!</definedName>
    <definedName name="ЮЮ">#REF!</definedName>
    <definedName name="явп" localSheetId="3">#REF!</definedName>
    <definedName name="явп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" i="4" l="1"/>
  <c r="E10" i="4"/>
  <c r="F10" i="4"/>
  <c r="F27" i="4" s="1"/>
  <c r="E18" i="4"/>
  <c r="F18" i="4"/>
  <c r="E43" i="4"/>
  <c r="F43" i="4"/>
  <c r="E58" i="4"/>
  <c r="F58" i="4"/>
  <c r="E60" i="4"/>
  <c r="E73" i="4" s="1"/>
  <c r="F60" i="4"/>
  <c r="F73" i="4" s="1"/>
  <c r="E66" i="4"/>
  <c r="F66" i="4"/>
  <c r="C9" i="3"/>
  <c r="C12" i="3" s="1"/>
  <c r="C18" i="3" s="1"/>
  <c r="C20" i="3" s="1"/>
  <c r="D9" i="3"/>
  <c r="D12" i="3" s="1"/>
  <c r="D18" i="3" s="1"/>
  <c r="D20" i="3" s="1"/>
  <c r="D22" i="3" s="1"/>
  <c r="C10" i="3"/>
  <c r="D10" i="3"/>
  <c r="C36" i="3"/>
  <c r="F54" i="1" s="1"/>
  <c r="I54" i="1" s="1"/>
  <c r="D36" i="3"/>
  <c r="D25" i="3" s="1"/>
  <c r="G15" i="2"/>
  <c r="G16" i="2"/>
  <c r="C28" i="2"/>
  <c r="G17" i="2"/>
  <c r="G18" i="2"/>
  <c r="G19" i="2"/>
  <c r="G20" i="2"/>
  <c r="G21" i="2"/>
  <c r="G22" i="2"/>
  <c r="G23" i="2"/>
  <c r="G24" i="2"/>
  <c r="G25" i="2"/>
  <c r="G26" i="2"/>
  <c r="G27" i="2"/>
  <c r="C29" i="2"/>
  <c r="D29" i="2"/>
  <c r="G29" i="2" s="1"/>
  <c r="G30" i="2"/>
  <c r="C31" i="2"/>
  <c r="D31" i="2"/>
  <c r="G31" i="2" s="1"/>
  <c r="C32" i="2"/>
  <c r="D32" i="2"/>
  <c r="G32" i="2" s="1"/>
  <c r="C33" i="2"/>
  <c r="D33" i="2"/>
  <c r="G33" i="2"/>
  <c r="C34" i="2"/>
  <c r="C49" i="2" s="1"/>
  <c r="D34" i="2"/>
  <c r="G34" i="2" s="1"/>
  <c r="C35" i="2"/>
  <c r="D35" i="2"/>
  <c r="G35" i="2" s="1"/>
  <c r="C36" i="2"/>
  <c r="D36" i="2"/>
  <c r="G36" i="2" s="1"/>
  <c r="C37" i="2"/>
  <c r="D37" i="2"/>
  <c r="G37" i="2"/>
  <c r="C38" i="2"/>
  <c r="D38" i="2"/>
  <c r="G38" i="2" s="1"/>
  <c r="C39" i="2"/>
  <c r="D39" i="2"/>
  <c r="G39" i="2" s="1"/>
  <c r="C40" i="2"/>
  <c r="D40" i="2"/>
  <c r="G40" i="2" s="1"/>
  <c r="C41" i="2"/>
  <c r="D41" i="2"/>
  <c r="G41" i="2"/>
  <c r="G42" i="2"/>
  <c r="G43" i="2"/>
  <c r="G44" i="2"/>
  <c r="G45" i="2"/>
  <c r="G46" i="2"/>
  <c r="G47" i="2"/>
  <c r="G48" i="2"/>
  <c r="G53" i="2"/>
  <c r="G54" i="2"/>
  <c r="G55" i="2"/>
  <c r="C66" i="2"/>
  <c r="G56" i="2"/>
  <c r="G57" i="2"/>
  <c r="G58" i="2"/>
  <c r="G59" i="2"/>
  <c r="G60" i="2"/>
  <c r="G61" i="2"/>
  <c r="G62" i="2"/>
  <c r="G63" i="2"/>
  <c r="G64" i="2"/>
  <c r="G65" i="2"/>
  <c r="C67" i="2"/>
  <c r="D67" i="2"/>
  <c r="G67" i="2"/>
  <c r="G68" i="2"/>
  <c r="G69" i="2"/>
  <c r="G70" i="2"/>
  <c r="G71" i="2"/>
  <c r="D81" i="2"/>
  <c r="G81" i="2" s="1"/>
  <c r="G72" i="2"/>
  <c r="G73" i="2"/>
  <c r="G74" i="2"/>
  <c r="G75" i="2"/>
  <c r="G76" i="2"/>
  <c r="G77" i="2"/>
  <c r="G78" i="2"/>
  <c r="G79" i="2"/>
  <c r="G80" i="2"/>
  <c r="C81" i="2"/>
  <c r="G82" i="2"/>
  <c r="G83" i="2"/>
  <c r="G84" i="2"/>
  <c r="C89" i="2"/>
  <c r="C91" i="2" s="1"/>
  <c r="G85" i="2"/>
  <c r="G86" i="2"/>
  <c r="G87" i="2"/>
  <c r="C88" i="2"/>
  <c r="D88" i="2"/>
  <c r="G88" i="2" s="1"/>
  <c r="D89" i="2"/>
  <c r="G89" i="2" s="1"/>
  <c r="G90" i="2"/>
  <c r="F10" i="1"/>
  <c r="I10" i="1"/>
  <c r="I11" i="1"/>
  <c r="C12" i="1"/>
  <c r="D12" i="1"/>
  <c r="E12" i="1"/>
  <c r="F12" i="1"/>
  <c r="G12" i="1"/>
  <c r="H12" i="1"/>
  <c r="I12" i="1"/>
  <c r="C15" i="1"/>
  <c r="D15" i="1"/>
  <c r="H15" i="1"/>
  <c r="H13" i="1" s="1"/>
  <c r="H42" i="1" s="1"/>
  <c r="I17" i="1"/>
  <c r="G18" i="1"/>
  <c r="G15" i="1" s="1"/>
  <c r="I19" i="1"/>
  <c r="I20" i="1"/>
  <c r="I21" i="1"/>
  <c r="I22" i="1"/>
  <c r="I23" i="1"/>
  <c r="I24" i="1"/>
  <c r="I25" i="1"/>
  <c r="C26" i="1"/>
  <c r="C42" i="1" s="1"/>
  <c r="D26" i="1"/>
  <c r="D42" i="1" s="1"/>
  <c r="E26" i="1"/>
  <c r="F26" i="1"/>
  <c r="G26" i="1"/>
  <c r="H26" i="1"/>
  <c r="I28" i="1"/>
  <c r="I26" i="1" s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E42" i="1"/>
  <c r="C43" i="1"/>
  <c r="C45" i="1" s="1"/>
  <c r="F43" i="1"/>
  <c r="F45" i="1" s="1"/>
  <c r="G43" i="1"/>
  <c r="G45" i="1" s="1"/>
  <c r="D45" i="1"/>
  <c r="E45" i="1"/>
  <c r="H45" i="1"/>
  <c r="H76" i="1" s="1"/>
  <c r="H46" i="1"/>
  <c r="C48" i="1"/>
  <c r="C46" i="1" s="1"/>
  <c r="D48" i="1"/>
  <c r="D46" i="1" s="1"/>
  <c r="D76" i="1" s="1"/>
  <c r="E48" i="1"/>
  <c r="E46" i="1" s="1"/>
  <c r="E76" i="1" s="1"/>
  <c r="H48" i="1"/>
  <c r="I50" i="1"/>
  <c r="I52" i="1"/>
  <c r="I53" i="1"/>
  <c r="I55" i="1"/>
  <c r="I56" i="1"/>
  <c r="I57" i="1"/>
  <c r="I58" i="1"/>
  <c r="C59" i="1"/>
  <c r="D59" i="1"/>
  <c r="E59" i="1"/>
  <c r="F59" i="1"/>
  <c r="G59" i="1"/>
  <c r="H59" i="1"/>
  <c r="I61" i="1"/>
  <c r="I63" i="1"/>
  <c r="I64" i="1"/>
  <c r="I65" i="1"/>
  <c r="I67" i="1"/>
  <c r="I68" i="1"/>
  <c r="I69" i="1"/>
  <c r="I70" i="1"/>
  <c r="I71" i="1"/>
  <c r="I72" i="1"/>
  <c r="I73" i="1"/>
  <c r="I74" i="1"/>
  <c r="G75" i="1"/>
  <c r="I75" i="1" s="1"/>
  <c r="E27" i="4" l="1"/>
  <c r="E76" i="4" s="1"/>
  <c r="E78" i="4" s="1"/>
  <c r="C92" i="2"/>
  <c r="C50" i="2"/>
  <c r="D43" i="3"/>
  <c r="G14" i="1"/>
  <c r="I14" i="1" s="1"/>
  <c r="C22" i="3"/>
  <c r="G47" i="1"/>
  <c r="I47" i="1" s="1"/>
  <c r="C93" i="2"/>
  <c r="F76" i="4"/>
  <c r="F78" i="4" s="1"/>
  <c r="D49" i="2"/>
  <c r="G49" i="2" s="1"/>
  <c r="D28" i="2"/>
  <c r="C25" i="3"/>
  <c r="C76" i="1"/>
  <c r="D66" i="2"/>
  <c r="D91" i="2"/>
  <c r="G91" i="2" s="1"/>
  <c r="F48" i="1"/>
  <c r="F46" i="1" s="1"/>
  <c r="F76" i="1" s="1"/>
  <c r="I43" i="1"/>
  <c r="I45" i="1" s="1"/>
  <c r="I59" i="1"/>
  <c r="G51" i="1"/>
  <c r="G48" i="1" s="1"/>
  <c r="F15" i="1"/>
  <c r="F13" i="1" s="1"/>
  <c r="I18" i="1"/>
  <c r="I15" i="1" s="1"/>
  <c r="G46" i="1" l="1"/>
  <c r="G76" i="1" s="1"/>
  <c r="D50" i="2"/>
  <c r="G50" i="2" s="1"/>
  <c r="G28" i="2"/>
  <c r="C43" i="3"/>
  <c r="D92" i="2"/>
  <c r="G66" i="2"/>
  <c r="G13" i="1"/>
  <c r="G42" i="1" s="1"/>
  <c r="F42" i="1"/>
  <c r="I51" i="1"/>
  <c r="I48" i="1" s="1"/>
  <c r="I46" i="1" s="1"/>
  <c r="I76" i="1"/>
  <c r="I42" i="1" l="1"/>
  <c r="I13" i="1"/>
  <c r="G92" i="2"/>
  <c r="D93" i="2"/>
</calcChain>
</file>

<file path=xl/sharedStrings.xml><?xml version="1.0" encoding="utf-8"?>
<sst xmlns="http://schemas.openxmlformats.org/spreadsheetml/2006/main" count="366" uniqueCount="277">
  <si>
    <t>Сальдо на 30 июня отчетного года 
(строка 500 + строка 600 + строка 700 + строка 719)</t>
  </si>
  <si>
    <t>Прочие операции</t>
  </si>
  <si>
    <t>Изменения в доле участия в дочерних организациях, не приводящей к потере контроля</t>
  </si>
  <si>
    <t xml:space="preserve">Прочие операции с собственниками </t>
  </si>
  <si>
    <t>Прочие распределения в пользу собственников</t>
  </si>
  <si>
    <t>Выплата дивидендов</t>
  </si>
  <si>
    <t>Долевой компонент конвертируемых инструментов (за минусом налогового эффекта)</t>
  </si>
  <si>
    <t>Выпуск долевых инструментов связанный с объединением бизнеса</t>
  </si>
  <si>
    <t>Выпуск собственных долевых инструментов (акций)</t>
  </si>
  <si>
    <t>Взносы собственников</t>
  </si>
  <si>
    <t>налоговая выгода в отношении схемы вознаграждения работников акциями</t>
  </si>
  <si>
    <t>выпуск акций по схеме вознаграждения работников акциями</t>
  </si>
  <si>
    <t>стоимость услуг работников</t>
  </si>
  <si>
    <t>в том числе:</t>
  </si>
  <si>
    <t>Вознаграждения работников акциями</t>
  </si>
  <si>
    <t>Операции с собственниками всего (cумма строк с 710 по 718)</t>
  </si>
  <si>
    <t>Курсовая разница по инвестициям в зарубежные организации</t>
  </si>
  <si>
    <t>Хеджирование чистых инвестиций в зарубежные операции</t>
  </si>
  <si>
    <t>Хеджирование денежных потоков (за минусом налогового эффекта)</t>
  </si>
  <si>
    <t>Эффект изменения в ставке подоходного налога на отсроченный налог дочерних компаний</t>
  </si>
  <si>
    <t>Актуарные прибыли (убытки) по пенсионным обязательствам</t>
  </si>
  <si>
    <t>Доля в прочем совокупном дохода (убытке) ассоциированных организаций и совместной деятельности, учитываемых по методу долевого участия</t>
  </si>
  <si>
    <t>переоценка основных средств и нематериальных активов (за минусом налогового эффекта</t>
  </si>
  <si>
    <t>переоценка долевых финансовых инструментов, оцениваемых по справедливой стоимости через прочий совокупный доход (за минусом налогового эффекта)</t>
  </si>
  <si>
    <t xml:space="preserve">переоценка долговых финансовых инструментов, оцениваемых по справедливой стоимости через прочий совокупный доход (за минусом налогового эффекта) </t>
  </si>
  <si>
    <t>Прочий совокупный доход, всего (сумма строк с 621 по 629):</t>
  </si>
  <si>
    <t>Прибыль (убыток) за год</t>
  </si>
  <si>
    <t>Общий совокупный доход, всего (строка 610+ строка 620):</t>
  </si>
  <si>
    <t>Пересчитанное сальдо (строка 400 +/- строка 401)</t>
  </si>
  <si>
    <t>Изменение в учетной политике</t>
  </si>
  <si>
    <t>Сальдо на 1 января отчетного года (строка 100 + строка 200 + строка 300 + строка 319)</t>
  </si>
  <si>
    <t>Сальдо на 30 июня предыдущего года (строка 100 + строка 200 + строка 300 + строка 319)</t>
  </si>
  <si>
    <t>Вознаграждения работников акциями:</t>
  </si>
  <si>
    <t>Операции с собственниками, всего (сумма строк с 310 по 318):</t>
  </si>
  <si>
    <t xml:space="preserve">Курсовая разница по инвестициям в зарубежные организации </t>
  </si>
  <si>
    <t xml:space="preserve">Эффект изменения в ставке подоходного налога на отсроченный налог </t>
  </si>
  <si>
    <t>Доля в прочем  совокупном доходе (убытке) ассоциированных организаций и совместной деятельности, учитываемых по методу долевого участия</t>
  </si>
  <si>
    <t>основных средств и нематериальных активов (за минусом налогового эффекта)</t>
  </si>
  <si>
    <t>переоценка долговых финансовых инструментов, оцениваемых по справедливой стоимости через прочий совокупный доход (за минусом налогового эффекта)</t>
  </si>
  <si>
    <t>Прочий совокупный доход, всего (сумма строк с 221 по 229):</t>
  </si>
  <si>
    <t>Общий совокупный доход, всего(строка 210 + строка 220):</t>
  </si>
  <si>
    <t>Пересчитанное сальдо (строка 010+/-строка 011)</t>
  </si>
  <si>
    <t>Корректировка размера уставного капитала</t>
  </si>
  <si>
    <t>Сальдо на 1 января предыдущего года</t>
  </si>
  <si>
    <t>Нераспределен- ная прибыль</t>
  </si>
  <si>
    <t>Резервы</t>
  </si>
  <si>
    <t xml:space="preserve">Выкупленные собственные долевые инструменты </t>
  </si>
  <si>
    <t>Эмиссионный доход</t>
  </si>
  <si>
    <t>Уставный (акционерный) капитал</t>
  </si>
  <si>
    <t>Итого капитал</t>
  </si>
  <si>
    <t>Доля неконтроли- рующих собственников</t>
  </si>
  <si>
    <t>Капитал материнской организации</t>
  </si>
  <si>
    <t>Код
строки</t>
  </si>
  <si>
    <t>Наименование компонентов</t>
  </si>
  <si>
    <t>В тысячах казахстанских тенге</t>
  </si>
  <si>
    <t>Наименование организации АО "Восточно-Казахстанская Региональная Энергетическая компания"</t>
  </si>
  <si>
    <t>Баланс (строка 300 + строка 301 + строка 400 + строка 500)</t>
  </si>
  <si>
    <t>Всего капитал (строка 420 +/- строка 421)</t>
  </si>
  <si>
    <t>Доля неконтролирующих собственников</t>
  </si>
  <si>
    <t>Итого капитал, относимый на собственников материнской организации (сумма строк с 410 по 415)</t>
  </si>
  <si>
    <t>Прочий капитал</t>
  </si>
  <si>
    <t>Нераспределенная прибыль (непокрытый убыток)</t>
  </si>
  <si>
    <t>Компоненты прочего совокупного дохода</t>
  </si>
  <si>
    <t>Выкупленные собственные долевые инструменты</t>
  </si>
  <si>
    <t>V. Капитал</t>
  </si>
  <si>
    <t>Итого долгосрочных обязательств (сумма строк с 310 по 321)</t>
  </si>
  <si>
    <t>Прочие долгосрочные обязательства</t>
  </si>
  <si>
    <t>Государственные субсидии</t>
  </si>
  <si>
    <t>Долгосрочные тобязательства по договорам с покупателями</t>
  </si>
  <si>
    <t>Долгосрочная задолженность по аренде</t>
  </si>
  <si>
    <t>Вознаграждения работникам</t>
  </si>
  <si>
    <t>Отложенные налоговые обязательства</t>
  </si>
  <si>
    <t>Долгосрочные оценочные обязательства</t>
  </si>
  <si>
    <t>Долгосрочная торговая и прочая кредиторская задолженность</t>
  </si>
  <si>
    <t>Прочие долгосрочные финансовые обязательства</t>
  </si>
  <si>
    <t>Долгосрочные производные финансовые инструменты</t>
  </si>
  <si>
    <t>Долгосрочные финанасовые обязательства, оцениваемые по справедливой стоимости через прибыль или убыток</t>
  </si>
  <si>
    <t>Долгосрочные финанасовые обязательства, оцениваемые по амортизированной стоимости</t>
  </si>
  <si>
    <t>IV. Долгосрочные обязательства</t>
  </si>
  <si>
    <t>Обязательства выбывающих групп, предназначенных для продажи</t>
  </si>
  <si>
    <t>Итого краткосрочных обязательств (сумма строк с 210 по 222)</t>
  </si>
  <si>
    <t>Прочие краткосрочные обязательства</t>
  </si>
  <si>
    <t>Дивиденды к оплате</t>
  </si>
  <si>
    <t>Краткосрочные обязательства по договорам покупателями</t>
  </si>
  <si>
    <t>Краткосрочная задолженность по аренде</t>
  </si>
  <si>
    <t>Текущие налоговые обязательства по подоходному налогу</t>
  </si>
  <si>
    <t>Краткосрочные оценочные обязательства</t>
  </si>
  <si>
    <t>Краткосрочная торговая и прочая кредиторская задолженность</t>
  </si>
  <si>
    <t>Прочие краткосрочные финансовые обязательства</t>
  </si>
  <si>
    <t>Краткосрочные производные инструменты</t>
  </si>
  <si>
    <t>Краткосрочные финанасовые обязательства, оцениваемые по справедливой стоимости через прибыль или убыток</t>
  </si>
  <si>
    <t>Краткосрочные финанасовые обязательства, оцениваемые по амортизированной стоимости</t>
  </si>
  <si>
    <t>III. Краткосрочные обязательства</t>
  </si>
  <si>
    <t>На  начало отчетного периода</t>
  </si>
  <si>
    <t>На конец отчетного периода</t>
  </si>
  <si>
    <t>Код стр.</t>
  </si>
  <si>
    <t>Обязательство и капитал</t>
  </si>
  <si>
    <t>Баланс (строка 100 + строка 101 + строка 200)</t>
  </si>
  <si>
    <t>Итого долгосрочных активов (сумма строк с 110 по 127)</t>
  </si>
  <si>
    <t>Прочие долгосрочные автивы</t>
  </si>
  <si>
    <t>Отложенные налоговые активы</t>
  </si>
  <si>
    <t>Нематериальные активы</t>
  </si>
  <si>
    <t>Разведочные и оценочные активы</t>
  </si>
  <si>
    <t>Биологические активы</t>
  </si>
  <si>
    <t>Актив в форме права пользования</t>
  </si>
  <si>
    <t>Основные средства</t>
  </si>
  <si>
    <t>Инвестиционное имущество</t>
  </si>
  <si>
    <t>Долгосрочные активы по договорам с покупателями</t>
  </si>
  <si>
    <t>Долгосрочная дебиторская задолженность по аренде</t>
  </si>
  <si>
    <t>Долгосрочная торговая и прочая дебиторская задолженность</t>
  </si>
  <si>
    <t>Прочие долгосрочные финансовые активы</t>
  </si>
  <si>
    <t>Инвестиции, учитываемые методом долевого участия</t>
  </si>
  <si>
    <t>Инвестиции, учитываемые по первоначальной стоимости</t>
  </si>
  <si>
    <t>Долгосрочные финанасовые активы, учитываемые по справедливой стоимости через прибыли или убытки</t>
  </si>
  <si>
    <t>Долгосрочные финанасовые активы, оцениваемые по справедливой стоимости через прочий совокупный доход</t>
  </si>
  <si>
    <t>Долгосрочные финанасовые активы, оцениваемые по амортизированной стоимости</t>
  </si>
  <si>
    <t>II. Долгосрочные активы</t>
  </si>
  <si>
    <t>Активы (или выбывающие группы), предназначенные для продажи</t>
  </si>
  <si>
    <t>Итого краткосрочных активов (сумма строк с 010 по 022)</t>
  </si>
  <si>
    <t>022</t>
  </si>
  <si>
    <t>Прочие краткосрочные активы</t>
  </si>
  <si>
    <t>021</t>
  </si>
  <si>
    <t>020</t>
  </si>
  <si>
    <t>Запасы</t>
  </si>
  <si>
    <t>019</t>
  </si>
  <si>
    <t>Текущий подоходный налог</t>
  </si>
  <si>
    <t>018</t>
  </si>
  <si>
    <t>Краткосрочные активы по договорам с покупателями</t>
  </si>
  <si>
    <t>017</t>
  </si>
  <si>
    <t>Краткосрочная дебиторская задолженность по аренде</t>
  </si>
  <si>
    <t>016</t>
  </si>
  <si>
    <t>Краткосрочная торговая и прочая дебиторская задолженность</t>
  </si>
  <si>
    <t>015</t>
  </si>
  <si>
    <t>Прочие краткосрочные финансовые активы</t>
  </si>
  <si>
    <t>014</t>
  </si>
  <si>
    <t>Краткосрочные производные финансовые инструменты</t>
  </si>
  <si>
    <t>013</t>
  </si>
  <si>
    <t>Краткосрочные финанасовые активы, учитываемые по справедливой стоимости через прибыли или убытки</t>
  </si>
  <si>
    <t>012</t>
  </si>
  <si>
    <t>Краткосрочные финанасовые активы, оцениваемые по справедливой стоимости через прочий совокупный доход</t>
  </si>
  <si>
    <t>011</t>
  </si>
  <si>
    <t>Краткосрочные финанасовые активы, оцениваемые по амортизированной стоимости</t>
  </si>
  <si>
    <t>010</t>
  </si>
  <si>
    <t>Денежные средства и их эквиваленты</t>
  </si>
  <si>
    <t>I. Краткосрочные активы</t>
  </si>
  <si>
    <t>Активы</t>
  </si>
  <si>
    <t>РК, ВКО, 070002, г. Усть-Каменогорск, 
ул. Бажова, 10</t>
  </si>
  <si>
    <t>Юридический адрес (организации)</t>
  </si>
  <si>
    <t>крупного</t>
  </si>
  <si>
    <t>Субъект предпринимательства (малого, среднего, крупного)</t>
  </si>
  <si>
    <t>Среднегодовая численность работников</t>
  </si>
  <si>
    <t>неконсолидированная ФО</t>
  </si>
  <si>
    <t xml:space="preserve">Форма отчетности: консолидированная/неконсолидированная </t>
  </si>
  <si>
    <t>акционерное общество</t>
  </si>
  <si>
    <t>Организационно-правовая форма</t>
  </si>
  <si>
    <t>Передача электроэнергии</t>
  </si>
  <si>
    <t>Вид деятельности организации</t>
  </si>
  <si>
    <t xml:space="preserve">Сведения о реорганизации </t>
  </si>
  <si>
    <t>АО "Объединённая ЭнергоСервисная Компания"</t>
  </si>
  <si>
    <t>Наименование организации</t>
  </si>
  <si>
    <t>БУХГАЛТЕРСКИЙ БАЛАНС (ПРЕДВАРИТЕЛЬНЫЙ)</t>
  </si>
  <si>
    <t>от прекращенной деятельности</t>
  </si>
  <si>
    <t>от продолжающейся деятельности</t>
  </si>
  <si>
    <t>Разводненная прибыль на акцию:</t>
  </si>
  <si>
    <t>Базовая прибыль на акцию:</t>
  </si>
  <si>
    <t>Прибыль на акцию:</t>
  </si>
  <si>
    <t>доля неконтролирующих собственников</t>
  </si>
  <si>
    <t>собственников материнской организации</t>
  </si>
  <si>
    <t>Общая совокупная прибыль относимая на:</t>
  </si>
  <si>
    <t>Общая совокупная прибыль (строка 300 + строка 400)</t>
  </si>
  <si>
    <t>Итого прочий совокупный доход,  не подлежащий реклассификации в доходы или расходы в последующие периоды (за вычетом налога на прибыль) (сумма строк с 431 по 435)</t>
  </si>
  <si>
    <t>переоценка долевых финансовых инструментов, оцениваемых по справедливой стоимости через прочий совокупный доход</t>
  </si>
  <si>
    <t>налоговый эффект компонентов прочего совокупного дохода</t>
  </si>
  <si>
    <t>актуарные прибыли (убытки) по пенсионным обязательствам</t>
  </si>
  <si>
    <t>доля в прочем совокупном доходе (убытке) ассоциированных организаций и совместной деятельности, учитываемых по методу долевого участия</t>
  </si>
  <si>
    <t>переоценка основных средств и нематериальных активов</t>
  </si>
  <si>
    <t>Итого прочий совокупный доход, подлежащий реклассификации в доходы или расходы в последующие периоды (за вычетом налога на прибыль) (сумма строк с 410 по 418)</t>
  </si>
  <si>
    <t>корректировка при реклассификации в составе прибыли (убытка)</t>
  </si>
  <si>
    <t>прочие компоненты прочего совокупного дохода</t>
  </si>
  <si>
    <t>хеджирование чистых инвестиций в зарубежные операции</t>
  </si>
  <si>
    <t>курсовая разница по инвестициям в зарубежные организации</t>
  </si>
  <si>
    <t>хеджирование денежных потоков</t>
  </si>
  <si>
    <t xml:space="preserve">эффект изменения в ставке подоходного налога на отсроченный налог </t>
  </si>
  <si>
    <t>переоценка долговых финансовых инструментов, оцениваемых по справедливой стоимости через прочий совокупный доход</t>
  </si>
  <si>
    <t>Прочая совокупная прибыль, всего (сумма строк с 420 по 440):</t>
  </si>
  <si>
    <t>долю неконтролирующих собственников</t>
  </si>
  <si>
    <t>Прибыль за год (строка 200 + строка 201) относимая на:</t>
  </si>
  <si>
    <t>Прибыль (убыток) после налогообложения от прекращенной деятельности</t>
  </si>
  <si>
    <t>Прибыль (убыток) после налогообложения от продолжающейся деятельности (строка 100 – строка 101)</t>
  </si>
  <si>
    <t>Расходы/(экономия) по подоходному налогу</t>
  </si>
  <si>
    <t>Прибыль (убыток) до налогообложения (+/- строки с 020 по 025)</t>
  </si>
  <si>
    <t>025</t>
  </si>
  <si>
    <t>Прочие расходы</t>
  </si>
  <si>
    <t>024</t>
  </si>
  <si>
    <t>Прочие доходы</t>
  </si>
  <si>
    <t>023</t>
  </si>
  <si>
    <t>Доля организации в прибыли (убытке) ассоциированных организаций и совместной деятельности, учитываемых по методу долевого участия</t>
  </si>
  <si>
    <t>Финансовые расходы</t>
  </si>
  <si>
    <t>Финансовые доходы</t>
  </si>
  <si>
    <t>Итого операционная прибыль (убыток) (+/- строки с 012 по 014)</t>
  </si>
  <si>
    <t>Административные расходы</t>
  </si>
  <si>
    <t>Расходы по реализации</t>
  </si>
  <si>
    <t>Валовая прибыль (строка 010 – строка 011)</t>
  </si>
  <si>
    <t>Себестоимость реализованных товаров и услуг</t>
  </si>
  <si>
    <t>Выручка от реализации товаров, работ и услуг</t>
  </si>
  <si>
    <t>За предыдущий
период</t>
  </si>
  <si>
    <t>За отчетный
период</t>
  </si>
  <si>
    <t>Код строки</t>
  </si>
  <si>
    <t>Наименование показателей</t>
  </si>
  <si>
    <r>
      <t xml:space="preserve">Наименование организации </t>
    </r>
    <r>
      <rPr>
        <b/>
        <sz val="12"/>
        <rFont val="Times New Roman"/>
        <family val="1"/>
        <charset val="204"/>
      </rPr>
      <t>АО "Объединённая ЭнергоСервисная Компания"</t>
    </r>
  </si>
  <si>
    <t>за год, заканчивающийся 30 июня 2023 года.</t>
  </si>
  <si>
    <t>8. Денежные средства и их эквиваленты на конец отчетного периода</t>
  </si>
  <si>
    <t>7. Денежные средства и их эквиваленты на начало отчетного периода</t>
  </si>
  <si>
    <t>6. Увеличение +/- уменьшение денежных средств (строка 030 +/- строка 080 +/- строка 110 +/- строка 120)</t>
  </si>
  <si>
    <t>5. Влияние изменения балансовой стоимости денежных средств и их эквивалентов</t>
  </si>
  <si>
    <t>4. Влияние обменных курсов валют к тенге</t>
  </si>
  <si>
    <t>3. Чистая сумма денежных средств от финансовой деятельности (строка 090 – строка 100)</t>
  </si>
  <si>
    <t>прочие выбытия</t>
  </si>
  <si>
    <t>-</t>
  </si>
  <si>
    <t>выплаты собственникам по акциям организации</t>
  </si>
  <si>
    <t>выплата дивидендов</t>
  </si>
  <si>
    <t xml:space="preserve">выплата вознаграждения </t>
  </si>
  <si>
    <t>погашение займов</t>
  </si>
  <si>
    <t>2. Выбытие денежных средств, всего (сумма строк с 101 по 105)</t>
  </si>
  <si>
    <t>прочие поступления</t>
  </si>
  <si>
    <t xml:space="preserve">полученные вознаграждения </t>
  </si>
  <si>
    <t>получение займов</t>
  </si>
  <si>
    <t>эмиссия акций и других финансовых инструментов</t>
  </si>
  <si>
    <t>1. Поступление денежных средств, всего (сумма строк с 091 по 094)</t>
  </si>
  <si>
    <t>III. Движение денежных средств от финансовой деятельности</t>
  </si>
  <si>
    <t>3. Чистая сумма денежных средств от инвестиционной деятельности (строка 040 – строка 060)</t>
  </si>
  <si>
    <t>прочие выплаты</t>
  </si>
  <si>
    <t>инвестиции в ассоциированные и дочерние организации</t>
  </si>
  <si>
    <t>фьючерсные и форвардные контракты, опционы и свопы</t>
  </si>
  <si>
    <t>предоставление займов</t>
  </si>
  <si>
    <t>приобретение прочих финансовых активов</t>
  </si>
  <si>
    <t>выплата вознаграждения</t>
  </si>
  <si>
    <t>размещение денежных вкладов</t>
  </si>
  <si>
    <t>приобретение контроля над дочерними организациями</t>
  </si>
  <si>
    <t>приобретение долговых инструментов других организаций</t>
  </si>
  <si>
    <t>приобретение долевых инструментов других организаций (кроме    дочерних) и долей участия в совместном предпринимательстве</t>
  </si>
  <si>
    <t>приобретение других долгосрочных активов</t>
  </si>
  <si>
    <t>приобретение нематериальных активов</t>
  </si>
  <si>
    <t>приобретение основных средств</t>
  </si>
  <si>
    <t>2. Выбытие денежных средств, всего (сумма строк с 061 по 071)</t>
  </si>
  <si>
    <t>полученные вознаграждения</t>
  </si>
  <si>
    <t>полученные дивиденды</t>
  </si>
  <si>
    <t>реализация прочих финансовых активов</t>
  </si>
  <si>
    <t>изьятие денежных вкладов</t>
  </si>
  <si>
    <t>возмещение при потере контроля над дочерними организациями</t>
  </si>
  <si>
    <t>реализация долговых инструментов других организаций</t>
  </si>
  <si>
    <t>реализация долевых инструментов других организаций (кроме дочерних) и долей участия в совместном предпринимательстве</t>
  </si>
  <si>
    <t>реализация других долгосрочных активов</t>
  </si>
  <si>
    <t>реализация нематериальных активов</t>
  </si>
  <si>
    <t>реализация основных средств</t>
  </si>
  <si>
    <t>1. Поступление денежных средств, всего (сумма строк с 041 по 051)</t>
  </si>
  <si>
    <t>II. Движение денежных средств от инвестиционной деятельности</t>
  </si>
  <si>
    <t>3. Чистая сумма денежных средств от операционной деятельности (строка 010 – строка 020)</t>
  </si>
  <si>
    <t>подоходный налог и другие платежи в бюджет</t>
  </si>
  <si>
    <t>выплаты по договорам страхования</t>
  </si>
  <si>
    <t>выплаты по оплате труда</t>
  </si>
  <si>
    <t>авансы, выданные поставщикам товаров и услуг</t>
  </si>
  <si>
    <t>платежи поставщикам за товары и услуги</t>
  </si>
  <si>
    <t>2. Выбытие денежных средств, всего (сумма строк с 021 по 027)</t>
  </si>
  <si>
    <t>поступления по договорам страхования</t>
  </si>
  <si>
    <t>авансы, полученные от покупателей, заказчиков</t>
  </si>
  <si>
    <t>прочая выручка</t>
  </si>
  <si>
    <t>реализация товаров и услуг</t>
  </si>
  <si>
    <t>1. Поступление денежных средств, всего (сумма строк с 011 по 016)</t>
  </si>
  <si>
    <t>I. Движение денежных средств от операционной деятельности</t>
  </si>
  <si>
    <t>За предыдущий период</t>
  </si>
  <si>
    <t>За отчетный период</t>
  </si>
  <si>
    <t>ОТЧЕТ О ДВИЖЕНИИ ДЕНЕЖНЫХ СРЕДСТВ (ПРЯМОЙ МЕТОД)</t>
  </si>
  <si>
    <t>ОТЧЕТ О ПРИБЫЛЯХ И УБЫТКАХ (ПРЕДВАРИТЕЛЬНЫЙ)</t>
  </si>
  <si>
    <t>по состоянию на 30.06.2023 года</t>
  </si>
  <si>
    <t>(ПРЕДВАРИТЕЛЬНЫЙ)</t>
  </si>
  <si>
    <t>ОТЧЕТ ОБ ИЗМЕНЕНИЯХ В КАПИТАЛЕ (ПРЕДВАРИТЕЛЬНЫЙ)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</si>
</sst>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#,##0.000000000_);[Red]\(&quot;&quot;#,##0.000000000\);_-* &quot;-&quot;_-;_-@_-"/>
    <numFmt numFmtId="165" formatCode="#,##0,"/>
    <numFmt numFmtId="166" formatCode="#,##0_);[Red]\(&quot;&quot;#,##0\);_-* &quot;-&quot;_-;_-@_-"/>
    <numFmt numFmtId="167" formatCode="#,##0.000000_);[Red]\(&quot;&quot;#,##0.000000\);_-* &quot;-&quot;_-;_-@_-"/>
    <numFmt numFmtId="168" formatCode="#,##0.0000_);[Red]\(&quot;&quot;#,##0.0000\);_-* &quot;-&quot;_-;_-@_-"/>
    <numFmt numFmtId="169" formatCode="000"/>
    <numFmt numFmtId="170" formatCode="#,##0_ ;[Red]\-#,##0\ "/>
    <numFmt numFmtId="171" formatCode="_-* #,##0.00\ _₽_-;\-* #,##0.00\ _₽_-;_-* &quot;-&quot;??\ _₽_-;_-@_-"/>
    <numFmt numFmtId="172" formatCode="_-* #,##0\ _₽_-;\-* #,##0\ _₽_-;_-* &quot;-&quot;??\ _₽_-;_-@_-"/>
    <numFmt numFmtId="173" formatCode="[=0]&quot;-&quot;;General"/>
    <numFmt numFmtId="174" formatCode="[=0]&quot;&quot;;General"/>
  </numFmts>
  <fonts count="22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6"/>
      <name val="Times New Roman"/>
      <family val="1"/>
      <charset val="204"/>
    </font>
    <font>
      <i/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i/>
      <sz val="12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i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0" fontId="4" fillId="0" borderId="0"/>
    <xf numFmtId="0" fontId="1" fillId="0" borderId="0"/>
    <xf numFmtId="171" fontId="4" fillId="0" borderId="0" applyFont="0" applyFill="0" applyBorder="0" applyAlignment="0" applyProtection="0"/>
    <xf numFmtId="0" fontId="16" fillId="0" borderId="0">
      <alignment horizontal="left"/>
    </xf>
    <xf numFmtId="0" fontId="17" fillId="0" borderId="0"/>
    <xf numFmtId="0" fontId="1" fillId="0" borderId="0"/>
  </cellStyleXfs>
  <cellXfs count="134">
    <xf numFmtId="0" fontId="0" fillId="0" borderId="0" xfId="0"/>
    <xf numFmtId="0" fontId="2" fillId="0" borderId="0" xfId="1" applyFont="1"/>
    <xf numFmtId="0" fontId="2" fillId="0" borderId="0" xfId="1" applyFont="1" applyAlignment="1">
      <alignment horizontal="left"/>
    </xf>
    <xf numFmtId="4" fontId="3" fillId="0" borderId="0" xfId="1" applyNumberFormat="1" applyFont="1" applyAlignment="1">
      <alignment horizontal="right"/>
    </xf>
    <xf numFmtId="164" fontId="2" fillId="0" borderId="0" xfId="1" applyNumberFormat="1" applyFont="1" applyAlignment="1">
      <alignment horizontal="left"/>
    </xf>
    <xf numFmtId="165" fontId="2" fillId="0" borderId="0" xfId="1" applyNumberFormat="1" applyFont="1" applyAlignment="1">
      <alignment horizontal="left"/>
    </xf>
    <xf numFmtId="0" fontId="5" fillId="0" borderId="0" xfId="2" applyFont="1" applyAlignment="1">
      <alignment vertical="top"/>
    </xf>
    <xf numFmtId="0" fontId="5" fillId="0" borderId="0" xfId="2" applyFont="1" applyAlignment="1">
      <alignment horizontal="right" vertical="top"/>
    </xf>
    <xf numFmtId="4" fontId="3" fillId="0" borderId="0" xfId="2" applyNumberFormat="1" applyFont="1" applyAlignment="1">
      <alignment horizontal="right" vertical="top"/>
    </xf>
    <xf numFmtId="166" fontId="2" fillId="0" borderId="0" xfId="1" applyNumberFormat="1" applyFont="1" applyAlignment="1">
      <alignment horizontal="left"/>
    </xf>
    <xf numFmtId="167" fontId="2" fillId="0" borderId="0" xfId="1" applyNumberFormat="1" applyFont="1" applyAlignment="1">
      <alignment horizontal="left"/>
    </xf>
    <xf numFmtId="168" fontId="2" fillId="0" borderId="0" xfId="1" applyNumberFormat="1" applyFont="1" applyAlignment="1">
      <alignment horizontal="left"/>
    </xf>
    <xf numFmtId="166" fontId="6" fillId="0" borderId="1" xfId="2" applyNumberFormat="1" applyFont="1" applyBorder="1" applyAlignment="1">
      <alignment horizontal="right" vertical="top" wrapText="1"/>
    </xf>
    <xf numFmtId="1" fontId="7" fillId="0" borderId="1" xfId="1" applyNumberFormat="1" applyFont="1" applyBorder="1" applyAlignment="1">
      <alignment horizontal="center" vertical="center"/>
    </xf>
    <xf numFmtId="0" fontId="7" fillId="0" borderId="1" xfId="1" applyFont="1" applyBorder="1" applyAlignment="1">
      <alignment horizontal="left" vertical="center" wrapText="1"/>
    </xf>
    <xf numFmtId="166" fontId="3" fillId="0" borderId="1" xfId="2" applyNumberFormat="1" applyFont="1" applyBorder="1" applyAlignment="1">
      <alignment horizontal="right" vertical="top" wrapText="1"/>
    </xf>
    <xf numFmtId="1" fontId="8" fillId="0" borderId="1" xfId="1" applyNumberFormat="1" applyFont="1" applyBorder="1" applyAlignment="1">
      <alignment horizontal="center" vertical="center"/>
    </xf>
    <xf numFmtId="0" fontId="8" fillId="0" borderId="1" xfId="1" applyFont="1" applyBorder="1" applyAlignment="1">
      <alignment horizontal="left" vertical="center" wrapText="1"/>
    </xf>
    <xf numFmtId="0" fontId="8" fillId="0" borderId="1" xfId="1" applyFont="1" applyBorder="1" applyAlignment="1">
      <alignment horizontal="left" vertical="center"/>
    </xf>
    <xf numFmtId="0" fontId="8" fillId="0" borderId="1" xfId="1" applyFont="1" applyBorder="1" applyAlignment="1">
      <alignment horizontal="center" vertical="center"/>
    </xf>
    <xf numFmtId="0" fontId="2" fillId="0" borderId="0" xfId="1" applyFont="1" applyAlignment="1">
      <alignment horizontal="left" wrapText="1"/>
    </xf>
    <xf numFmtId="1" fontId="8" fillId="0" borderId="1" xfId="1" applyNumberFormat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0" fontId="9" fillId="0" borderId="0" xfId="1" applyFont="1" applyAlignment="1">
      <alignment horizontal="left"/>
    </xf>
    <xf numFmtId="0" fontId="2" fillId="0" borderId="0" xfId="1" applyFont="1" applyAlignment="1">
      <alignment horizontal="left" vertical="center" wrapText="1"/>
    </xf>
    <xf numFmtId="1" fontId="7" fillId="0" borderId="1" xfId="1" applyNumberFormat="1" applyFont="1" applyBorder="1" applyAlignment="1">
      <alignment horizontal="center" vertical="center" wrapText="1"/>
    </xf>
    <xf numFmtId="1" fontId="8" fillId="0" borderId="1" xfId="1" applyNumberFormat="1" applyFont="1" applyBorder="1" applyAlignment="1">
      <alignment horizontal="center" vertical="top" wrapText="1"/>
    </xf>
    <xf numFmtId="169" fontId="8" fillId="0" borderId="1" xfId="1" applyNumberFormat="1" applyFont="1" applyBorder="1" applyAlignment="1">
      <alignment horizontal="center" vertical="center"/>
    </xf>
    <xf numFmtId="0" fontId="8" fillId="0" borderId="1" xfId="1" applyFont="1" applyBorder="1" applyAlignment="1">
      <alignment horizontal="left" vertical="top" wrapText="1"/>
    </xf>
    <xf numFmtId="169" fontId="7" fillId="0" borderId="1" xfId="1" applyNumberFormat="1" applyFont="1" applyBorder="1" applyAlignment="1">
      <alignment horizontal="center" vertical="center"/>
    </xf>
    <xf numFmtId="1" fontId="9" fillId="0" borderId="1" xfId="1" applyNumberFormat="1" applyFont="1" applyBorder="1" applyAlignment="1">
      <alignment horizontal="center"/>
    </xf>
    <xf numFmtId="1" fontId="10" fillId="0" borderId="1" xfId="1" applyNumberFormat="1" applyFont="1" applyBorder="1" applyAlignment="1">
      <alignment horizontal="center" vertical="center"/>
    </xf>
    <xf numFmtId="0" fontId="9" fillId="0" borderId="0" xfId="1" applyFont="1" applyAlignment="1">
      <alignment horizontal="left" vertical="center" wrapText="1"/>
    </xf>
    <xf numFmtId="0" fontId="7" fillId="0" borderId="1" xfId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top"/>
    </xf>
    <xf numFmtId="0" fontId="6" fillId="0" borderId="1" xfId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top" wrapText="1"/>
    </xf>
    <xf numFmtId="0" fontId="11" fillId="0" borderId="0" xfId="1" applyFont="1" applyAlignment="1">
      <alignment horizontal="right"/>
    </xf>
    <xf numFmtId="0" fontId="3" fillId="0" borderId="0" xfId="3" applyFont="1" applyAlignment="1">
      <alignment horizontal="center"/>
    </xf>
    <xf numFmtId="0" fontId="6" fillId="0" borderId="0" xfId="3" applyFont="1" applyAlignment="1">
      <alignment horizontal="center"/>
    </xf>
    <xf numFmtId="0" fontId="7" fillId="0" borderId="0" xfId="1" applyFont="1" applyAlignment="1">
      <alignment horizontal="center"/>
    </xf>
    <xf numFmtId="0" fontId="12" fillId="0" borderId="0" xfId="1" applyFont="1" applyAlignment="1">
      <alignment horizontal="center" vertical="center"/>
    </xf>
    <xf numFmtId="0" fontId="13" fillId="0" borderId="0" xfId="2" applyFont="1" applyAlignment="1">
      <alignment vertical="top"/>
    </xf>
    <xf numFmtId="166" fontId="14" fillId="0" borderId="0" xfId="2" applyNumberFormat="1" applyFont="1" applyAlignment="1">
      <alignment horizontal="right" vertical="top" wrapText="1"/>
    </xf>
    <xf numFmtId="166" fontId="13" fillId="0" borderId="0" xfId="2" applyNumberFormat="1" applyFont="1" applyAlignment="1">
      <alignment vertical="top"/>
    </xf>
    <xf numFmtId="0" fontId="13" fillId="0" borderId="0" xfId="2" applyFont="1" applyAlignment="1">
      <alignment horizontal="right" vertical="top"/>
    </xf>
    <xf numFmtId="166" fontId="15" fillId="0" borderId="0" xfId="2" applyNumberFormat="1" applyFont="1" applyAlignment="1">
      <alignment horizontal="right" vertical="top" wrapText="1"/>
    </xf>
    <xf numFmtId="0" fontId="13" fillId="0" borderId="2" xfId="2" applyFont="1" applyBorder="1" applyAlignment="1">
      <alignment vertical="top"/>
    </xf>
    <xf numFmtId="166" fontId="14" fillId="0" borderId="1" xfId="2" applyNumberFormat="1" applyFont="1" applyBorder="1" applyAlignment="1">
      <alignment horizontal="right" vertical="top" wrapText="1"/>
    </xf>
    <xf numFmtId="0" fontId="14" fillId="0" borderId="1" xfId="2" applyFont="1" applyBorder="1" applyAlignment="1">
      <alignment vertical="top"/>
    </xf>
    <xf numFmtId="0" fontId="14" fillId="0" borderId="1" xfId="2" applyFont="1" applyBorder="1" applyAlignment="1">
      <alignment vertical="top" wrapText="1"/>
    </xf>
    <xf numFmtId="0" fontId="14" fillId="0" borderId="1" xfId="2" applyFont="1" applyBorder="1" applyAlignment="1">
      <alignment horizontal="center" vertical="top"/>
    </xf>
    <xf numFmtId="166" fontId="13" fillId="0" borderId="1" xfId="2" applyNumberFormat="1" applyFont="1" applyBorder="1" applyAlignment="1">
      <alignment horizontal="right" vertical="top" wrapText="1"/>
    </xf>
    <xf numFmtId="0" fontId="13" fillId="0" borderId="1" xfId="2" applyFont="1" applyBorder="1" applyAlignment="1">
      <alignment horizontal="center" vertical="top"/>
    </xf>
    <xf numFmtId="0" fontId="13" fillId="0" borderId="1" xfId="2" applyFont="1" applyBorder="1" applyAlignment="1">
      <alignment vertical="top" wrapText="1"/>
    </xf>
    <xf numFmtId="0" fontId="14" fillId="0" borderId="0" xfId="2" applyFont="1" applyAlignment="1">
      <alignment vertical="top"/>
    </xf>
    <xf numFmtId="0" fontId="13" fillId="0" borderId="1" xfId="2" applyFont="1" applyBorder="1" applyAlignment="1">
      <alignment vertical="top"/>
    </xf>
    <xf numFmtId="170" fontId="13" fillId="0" borderId="1" xfId="2" applyNumberFormat="1" applyFont="1" applyBorder="1" applyAlignment="1">
      <alignment vertical="top"/>
    </xf>
    <xf numFmtId="0" fontId="13" fillId="0" borderId="1" xfId="2" applyFont="1" applyBorder="1" applyAlignment="1">
      <alignment horizontal="center" vertical="center" wrapText="1"/>
    </xf>
    <xf numFmtId="167" fontId="13" fillId="0" borderId="0" xfId="2" applyNumberFormat="1" applyFont="1" applyAlignment="1">
      <alignment vertical="top"/>
    </xf>
    <xf numFmtId="49" fontId="14" fillId="0" borderId="1" xfId="2" applyNumberFormat="1" applyFont="1" applyBorder="1" applyAlignment="1">
      <alignment horizontal="center" vertical="top"/>
    </xf>
    <xf numFmtId="49" fontId="13" fillId="0" borderId="1" xfId="2" applyNumberFormat="1" applyFont="1" applyBorder="1" applyAlignment="1">
      <alignment horizontal="center" vertical="top"/>
    </xf>
    <xf numFmtId="168" fontId="13" fillId="0" borderId="0" xfId="2" applyNumberFormat="1" applyFont="1" applyAlignment="1">
      <alignment vertical="top"/>
    </xf>
    <xf numFmtId="0" fontId="13" fillId="0" borderId="1" xfId="2" applyFont="1" applyBorder="1" applyAlignment="1">
      <alignment horizontal="center" vertical="center"/>
    </xf>
    <xf numFmtId="0" fontId="13" fillId="0" borderId="3" xfId="2" applyFont="1" applyBorder="1" applyAlignment="1">
      <alignment horizontal="left" vertical="top" wrapText="1"/>
    </xf>
    <xf numFmtId="0" fontId="13" fillId="0" borderId="3" xfId="2" applyFont="1" applyBorder="1" applyAlignment="1">
      <alignment horizontal="left" vertical="top"/>
    </xf>
    <xf numFmtId="172" fontId="13" fillId="2" borderId="3" xfId="4" applyNumberFormat="1" applyFont="1" applyFill="1" applyBorder="1" applyAlignment="1">
      <alignment horizontal="left" vertical="top"/>
    </xf>
    <xf numFmtId="0" fontId="13" fillId="0" borderId="0" xfId="2" applyFont="1" applyAlignment="1">
      <alignment vertical="top" wrapText="1"/>
    </xf>
    <xf numFmtId="0" fontId="13" fillId="0" borderId="4" xfId="2" applyFont="1" applyBorder="1" applyAlignment="1">
      <alignment horizontal="left" vertical="top" wrapText="1"/>
    </xf>
    <xf numFmtId="0" fontId="13" fillId="0" borderId="3" xfId="2" applyFont="1" applyBorder="1" applyAlignment="1">
      <alignment horizontal="left" vertical="top" wrapText="1"/>
    </xf>
    <xf numFmtId="3" fontId="13" fillId="0" borderId="4" xfId="2" applyNumberFormat="1" applyFont="1" applyBorder="1" applyAlignment="1">
      <alignment horizontal="left" vertical="top" wrapText="1"/>
    </xf>
    <xf numFmtId="0" fontId="14" fillId="0" borderId="0" xfId="2" applyFont="1" applyAlignment="1">
      <alignment horizontal="center" vertical="top"/>
    </xf>
    <xf numFmtId="0" fontId="14" fillId="0" borderId="0" xfId="2" applyFont="1" applyAlignment="1">
      <alignment horizontal="center" vertical="top"/>
    </xf>
    <xf numFmtId="3" fontId="13" fillId="0" borderId="1" xfId="5" applyNumberFormat="1" applyFont="1" applyBorder="1" applyAlignment="1">
      <alignment horizontal="center" vertical="top" wrapText="1"/>
    </xf>
    <xf numFmtId="3" fontId="14" fillId="0" borderId="1" xfId="5" applyNumberFormat="1" applyFont="1" applyBorder="1" applyAlignment="1">
      <alignment horizontal="center" vertical="top" wrapText="1"/>
    </xf>
    <xf numFmtId="0" fontId="13" fillId="0" borderId="1" xfId="2" applyFont="1" applyBorder="1" applyAlignment="1">
      <alignment wrapText="1"/>
    </xf>
    <xf numFmtId="166" fontId="14" fillId="0" borderId="0" xfId="2" applyNumberFormat="1" applyFont="1" applyAlignment="1">
      <alignment vertical="top"/>
    </xf>
    <xf numFmtId="0" fontId="14" fillId="0" borderId="1" xfId="2" applyFont="1" applyBorder="1" applyAlignment="1">
      <alignment wrapText="1"/>
    </xf>
    <xf numFmtId="0" fontId="13" fillId="0" borderId="1" xfId="5" applyFont="1" applyBorder="1" applyAlignment="1">
      <alignment vertical="top" wrapText="1"/>
    </xf>
    <xf numFmtId="0" fontId="14" fillId="0" borderId="1" xfId="5" applyFont="1" applyBorder="1" applyAlignment="1">
      <alignment vertical="top" wrapText="1"/>
    </xf>
    <xf numFmtId="0" fontId="13" fillId="0" borderId="0" xfId="2" applyFont="1" applyAlignment="1">
      <alignment horizontal="left" vertical="top"/>
    </xf>
    <xf numFmtId="3" fontId="13" fillId="0" borderId="1" xfId="2" applyNumberFormat="1" applyFont="1" applyBorder="1" applyAlignment="1">
      <alignment horizontal="right" vertical="top" wrapText="1"/>
    </xf>
    <xf numFmtId="49" fontId="13" fillId="0" borderId="1" xfId="5" applyNumberFormat="1" applyFont="1" applyBorder="1" applyAlignment="1">
      <alignment horizontal="center" vertical="top" wrapText="1"/>
    </xf>
    <xf numFmtId="49" fontId="14" fillId="0" borderId="1" xfId="5" applyNumberFormat="1" applyFont="1" applyBorder="1" applyAlignment="1">
      <alignment horizontal="center" vertical="top" wrapText="1"/>
    </xf>
    <xf numFmtId="0" fontId="13" fillId="0" borderId="1" xfId="5" applyFont="1" applyBorder="1" applyAlignment="1">
      <alignment horizontal="center" vertical="center" wrapText="1"/>
    </xf>
    <xf numFmtId="3" fontId="13" fillId="0" borderId="1" xfId="5" applyNumberFormat="1" applyFont="1" applyBorder="1" applyAlignment="1">
      <alignment horizontal="center" vertical="center" wrapText="1"/>
    </xf>
    <xf numFmtId="49" fontId="13" fillId="0" borderId="1" xfId="5" applyNumberFormat="1" applyFont="1" applyBorder="1" applyAlignment="1">
      <alignment horizontal="center" vertical="center" wrapText="1"/>
    </xf>
    <xf numFmtId="0" fontId="13" fillId="0" borderId="1" xfId="6" applyFont="1" applyBorder="1" applyAlignment="1">
      <alignment horizontal="center" vertical="center" wrapText="1"/>
    </xf>
    <xf numFmtId="0" fontId="18" fillId="0" borderId="0" xfId="2" applyFont="1" applyAlignment="1">
      <alignment horizontal="right" vertical="top"/>
    </xf>
    <xf numFmtId="0" fontId="13" fillId="0" borderId="0" xfId="2" applyFont="1" applyAlignment="1">
      <alignment horizontal="center" vertical="top"/>
    </xf>
    <xf numFmtId="0" fontId="14" fillId="0" borderId="0" xfId="2" applyFont="1" applyAlignment="1">
      <alignment horizontal="center"/>
    </xf>
    <xf numFmtId="0" fontId="3" fillId="0" borderId="0" xfId="2" applyFont="1"/>
    <xf numFmtId="173" fontId="3" fillId="0" borderId="0" xfId="7" applyNumberFormat="1" applyFont="1" applyAlignment="1">
      <alignment horizontal="right" vertical="center"/>
    </xf>
    <xf numFmtId="0" fontId="3" fillId="0" borderId="0" xfId="2" applyFont="1" applyAlignment="1">
      <alignment vertical="top"/>
    </xf>
    <xf numFmtId="0" fontId="3" fillId="0" borderId="0" xfId="2" applyFont="1" applyAlignment="1">
      <alignment horizontal="right" vertical="top"/>
    </xf>
    <xf numFmtId="166" fontId="19" fillId="0" borderId="0" xfId="2" applyNumberFormat="1" applyFont="1" applyAlignment="1">
      <alignment vertical="top"/>
    </xf>
    <xf numFmtId="3" fontId="3" fillId="0" borderId="0" xfId="2" applyNumberFormat="1" applyFont="1"/>
    <xf numFmtId="3" fontId="6" fillId="0" borderId="1" xfId="7" applyNumberFormat="1" applyFont="1" applyBorder="1" applyAlignment="1">
      <alignment horizontal="right" vertical="center"/>
    </xf>
    <xf numFmtId="1" fontId="6" fillId="0" borderId="1" xfId="7" applyNumberFormat="1" applyFont="1" applyBorder="1" applyAlignment="1">
      <alignment horizontal="center" vertical="center"/>
    </xf>
    <xf numFmtId="0" fontId="3" fillId="0" borderId="1" xfId="7" applyFont="1" applyBorder="1" applyAlignment="1">
      <alignment horizontal="left" vertical="center" wrapText="1"/>
    </xf>
    <xf numFmtId="166" fontId="6" fillId="0" borderId="1" xfId="2" applyNumberFormat="1" applyFont="1" applyBorder="1" applyAlignment="1">
      <alignment horizontal="right" vertical="center" wrapText="1"/>
    </xf>
    <xf numFmtId="173" fontId="3" fillId="0" borderId="1" xfId="7" applyNumberFormat="1" applyFont="1" applyBorder="1" applyAlignment="1">
      <alignment horizontal="right" vertical="center"/>
    </xf>
    <xf numFmtId="3" fontId="3" fillId="0" borderId="1" xfId="7" applyNumberFormat="1" applyFont="1" applyBorder="1" applyAlignment="1">
      <alignment horizontal="right" vertical="center"/>
    </xf>
    <xf numFmtId="1" fontId="3" fillId="0" borderId="1" xfId="7" applyNumberFormat="1" applyFont="1" applyBorder="1" applyAlignment="1">
      <alignment horizontal="center" vertical="center"/>
    </xf>
    <xf numFmtId="0" fontId="3" fillId="0" borderId="1" xfId="7" applyFont="1" applyBorder="1" applyAlignment="1">
      <alignment horizontal="left" vertical="center"/>
    </xf>
    <xf numFmtId="0" fontId="3" fillId="0" borderId="1" xfId="7" applyFont="1" applyBorder="1" applyAlignment="1">
      <alignment horizontal="right" vertical="center"/>
    </xf>
    <xf numFmtId="174" fontId="3" fillId="0" borderId="1" xfId="7" applyNumberFormat="1" applyFont="1" applyBorder="1" applyAlignment="1">
      <alignment horizontal="right" vertical="top"/>
    </xf>
    <xf numFmtId="0" fontId="3" fillId="0" borderId="1" xfId="7" applyFont="1" applyBorder="1" applyAlignment="1">
      <alignment horizontal="center" vertical="center"/>
    </xf>
    <xf numFmtId="0" fontId="3" fillId="0" borderId="1" xfId="7" applyFont="1" applyBorder="1" applyAlignment="1">
      <alignment horizontal="left" vertical="top"/>
    </xf>
    <xf numFmtId="169" fontId="3" fillId="0" borderId="1" xfId="7" applyNumberFormat="1" applyFont="1" applyBorder="1" applyAlignment="1">
      <alignment horizontal="center" vertical="top"/>
    </xf>
    <xf numFmtId="169" fontId="3" fillId="0" borderId="1" xfId="7" applyNumberFormat="1" applyFont="1" applyBorder="1" applyAlignment="1">
      <alignment horizontal="center" vertical="center"/>
    </xf>
    <xf numFmtId="169" fontId="6" fillId="0" borderId="1" xfId="7" applyNumberFormat="1" applyFont="1" applyBorder="1" applyAlignment="1">
      <alignment horizontal="center" vertical="center"/>
    </xf>
    <xf numFmtId="0" fontId="6" fillId="0" borderId="1" xfId="7" applyFont="1" applyBorder="1" applyAlignment="1">
      <alignment horizontal="center" vertical="center"/>
    </xf>
    <xf numFmtId="0" fontId="3" fillId="0" borderId="1" xfId="7" applyFont="1" applyBorder="1" applyAlignment="1">
      <alignment horizontal="left"/>
    </xf>
    <xf numFmtId="0" fontId="3" fillId="0" borderId="1" xfId="7" applyFont="1" applyBorder="1" applyAlignment="1">
      <alignment horizontal="left" wrapText="1"/>
    </xf>
    <xf numFmtId="0" fontId="3" fillId="0" borderId="1" xfId="7" applyFont="1" applyBorder="1" applyAlignment="1">
      <alignment horizontal="right" vertical="top"/>
    </xf>
    <xf numFmtId="173" fontId="6" fillId="0" borderId="1" xfId="7" applyNumberFormat="1" applyFont="1" applyBorder="1" applyAlignment="1">
      <alignment horizontal="right" vertical="center"/>
    </xf>
    <xf numFmtId="0" fontId="6" fillId="0" borderId="1" xfId="7" applyFont="1" applyBorder="1" applyAlignment="1">
      <alignment horizontal="centerContinuous" vertical="center"/>
    </xf>
    <xf numFmtId="3" fontId="3" fillId="0" borderId="1" xfId="7" applyNumberFormat="1" applyFont="1" applyBorder="1" applyAlignment="1">
      <alignment horizontal="right" vertical="top"/>
    </xf>
    <xf numFmtId="3" fontId="3" fillId="0" borderId="1" xfId="7" applyNumberFormat="1" applyFont="1" applyBorder="1" applyAlignment="1">
      <alignment horizontal="right"/>
    </xf>
    <xf numFmtId="0" fontId="3" fillId="0" borderId="1" xfId="7" applyFont="1" applyBorder="1" applyAlignment="1">
      <alignment horizontal="right"/>
    </xf>
    <xf numFmtId="0" fontId="3" fillId="0" borderId="1" xfId="7" applyFont="1" applyBorder="1" applyAlignment="1">
      <alignment horizontal="center" vertical="top"/>
    </xf>
    <xf numFmtId="1" fontId="3" fillId="0" borderId="1" xfId="7" applyNumberFormat="1" applyFont="1" applyBorder="1" applyAlignment="1">
      <alignment horizontal="center" vertical="center"/>
    </xf>
    <xf numFmtId="0" fontId="3" fillId="0" borderId="1" xfId="7" applyFont="1" applyBorder="1" applyAlignment="1">
      <alignment horizontal="center" vertical="top" wrapText="1"/>
    </xf>
    <xf numFmtId="0" fontId="3" fillId="0" borderId="1" xfId="7" applyFont="1" applyBorder="1" applyAlignment="1">
      <alignment horizontal="center" vertical="center"/>
    </xf>
    <xf numFmtId="0" fontId="20" fillId="0" borderId="0" xfId="2" applyFont="1" applyAlignment="1">
      <alignment horizontal="right" vertical="center" wrapText="1"/>
    </xf>
    <xf numFmtId="0" fontId="21" fillId="0" borderId="0" xfId="2" applyFont="1" applyAlignment="1">
      <alignment horizontal="right"/>
    </xf>
    <xf numFmtId="0" fontId="6" fillId="0" borderId="0" xfId="2" applyFont="1" applyAlignment="1">
      <alignment horizontal="center" vertical="top"/>
    </xf>
    <xf numFmtId="0" fontId="20" fillId="0" borderId="0" xfId="2" applyFont="1" applyAlignment="1">
      <alignment vertical="center"/>
    </xf>
    <xf numFmtId="0" fontId="20" fillId="0" borderId="0" xfId="2" applyFont="1" applyAlignment="1">
      <alignment horizontal="center" vertical="center"/>
    </xf>
    <xf numFmtId="0" fontId="20" fillId="0" borderId="0" xfId="2" applyFont="1" applyAlignment="1">
      <alignment horizontal="center" vertical="center"/>
    </xf>
    <xf numFmtId="0" fontId="21" fillId="0" borderId="0" xfId="2" applyFont="1" applyAlignment="1">
      <alignment horizontal="right" indent="1"/>
    </xf>
  </cellXfs>
  <cellStyles count="8">
    <cellStyle name="Обычный" xfId="0" builtinId="0"/>
    <cellStyle name="Обычный 2 2" xfId="1" xr:uid="{94927340-3849-4F40-B051-478F9EDF7EEB}"/>
    <cellStyle name="Обычный 2 5" xfId="2" xr:uid="{94DBAA6C-5BBB-4D0C-A045-096377297022}"/>
    <cellStyle name="Обычный_Годовая Декларация о СГД 2" xfId="6" xr:uid="{3562B722-7CF2-4E55-9635-1BC86415568F}"/>
    <cellStyle name="Обычный_Лист1" xfId="7" xr:uid="{A9DB6289-0AF7-4A18-806D-A697617FF62D}"/>
    <cellStyle name="Обычный_Лист1 2" xfId="5" xr:uid="{E5ABBB46-AFF9-464D-9150-D62FBEFFC1BF}"/>
    <cellStyle name="Обычный_Лист2" xfId="3" xr:uid="{9B413D1E-F739-4643-AC4E-813E1AFEF170}"/>
    <cellStyle name="Финансовый 2" xfId="4" xr:uid="{E93C3D91-94A3-4B24-9EC7-9FAEBCD2938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externalLink" Target="externalLinks/externalLink9.xml"/><Relationship Id="rId18" Type="http://schemas.openxmlformats.org/officeDocument/2006/relationships/externalLink" Target="externalLinks/externalLink14.xml"/><Relationship Id="rId26" Type="http://schemas.openxmlformats.org/officeDocument/2006/relationships/externalLink" Target="externalLinks/externalLink22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7.xml"/><Relationship Id="rId34" Type="http://schemas.openxmlformats.org/officeDocument/2006/relationships/theme" Target="theme/theme1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17" Type="http://schemas.openxmlformats.org/officeDocument/2006/relationships/externalLink" Target="externalLinks/externalLink13.xml"/><Relationship Id="rId25" Type="http://schemas.openxmlformats.org/officeDocument/2006/relationships/externalLink" Target="externalLinks/externalLink21.xml"/><Relationship Id="rId33" Type="http://schemas.openxmlformats.org/officeDocument/2006/relationships/externalLink" Target="externalLinks/externalLink29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2.xml"/><Relationship Id="rId20" Type="http://schemas.openxmlformats.org/officeDocument/2006/relationships/externalLink" Target="externalLinks/externalLink16.xml"/><Relationship Id="rId29" Type="http://schemas.openxmlformats.org/officeDocument/2006/relationships/externalLink" Target="externalLinks/externalLink25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24" Type="http://schemas.openxmlformats.org/officeDocument/2006/relationships/externalLink" Target="externalLinks/externalLink20.xml"/><Relationship Id="rId32" Type="http://schemas.openxmlformats.org/officeDocument/2006/relationships/externalLink" Target="externalLinks/externalLink28.xml"/><Relationship Id="rId37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5" Type="http://schemas.openxmlformats.org/officeDocument/2006/relationships/externalLink" Target="externalLinks/externalLink11.xml"/><Relationship Id="rId23" Type="http://schemas.openxmlformats.org/officeDocument/2006/relationships/externalLink" Target="externalLinks/externalLink19.xml"/><Relationship Id="rId28" Type="http://schemas.openxmlformats.org/officeDocument/2006/relationships/externalLink" Target="externalLinks/externalLink24.xml"/><Relationship Id="rId36" Type="http://schemas.openxmlformats.org/officeDocument/2006/relationships/sharedStrings" Target="sharedStrings.xml"/><Relationship Id="rId10" Type="http://schemas.openxmlformats.org/officeDocument/2006/relationships/externalLink" Target="externalLinks/externalLink6.xml"/><Relationship Id="rId19" Type="http://schemas.openxmlformats.org/officeDocument/2006/relationships/externalLink" Target="externalLinks/externalLink15.xml"/><Relationship Id="rId31" Type="http://schemas.openxmlformats.org/officeDocument/2006/relationships/externalLink" Target="externalLinks/externalLink27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Relationship Id="rId22" Type="http://schemas.openxmlformats.org/officeDocument/2006/relationships/externalLink" Target="externalLinks/externalLink18.xml"/><Relationship Id="rId27" Type="http://schemas.openxmlformats.org/officeDocument/2006/relationships/externalLink" Target="externalLinks/externalLink23.xml"/><Relationship Id="rId30" Type="http://schemas.openxmlformats.org/officeDocument/2006/relationships/externalLink" Target="externalLinks/externalLink26.xml"/><Relationship Id="rId35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&#1044;&#1072;&#1085;&#1085;&#1099;&#1077;\D\&#1052;&#1086;&#1080;%20&#1076;&#1086;&#1082;&#1091;&#1084;&#1077;&#1085;&#1090;&#1099;\&#1060;&#1054;%20&#1074;&#1085;&#1091;&#1090;&#1088;&#1077;&#1085;&#1085;&#1103;&#1103;\&#1060;&#1054;_2023\&#1052;&#1080;&#1085;.&#1092;&#1080;&#1085;_2023\&#1054;&#1060;&#1054;_&#1040;&#1054;%20&#1054;&#1069;&#1057;&#1050;_6%20&#1084;&#1077;&#1089;.%202023%20&#1076;&#1083;&#1103;%20&#1058;&#1043;.xlsx" TargetMode="External"/><Relationship Id="rId1" Type="http://schemas.openxmlformats.org/officeDocument/2006/relationships/externalLinkPath" Target="/&#1044;&#1072;&#1085;&#1085;&#1099;&#1077;/D/&#1052;&#1086;&#1080;%20&#1076;&#1086;&#1082;&#1091;&#1084;&#1077;&#1085;&#1090;&#1099;/&#1060;&#1054;%20&#1074;&#1085;&#1091;&#1090;&#1088;&#1077;&#1085;&#1085;&#1103;&#1103;/&#1060;&#1054;_2023/&#1052;&#1080;&#1085;.&#1092;&#1080;&#1085;_2023/&#1054;&#1060;&#1054;_&#1040;&#1054;%20&#1054;&#1069;&#1057;&#1050;_6%20&#1084;&#1077;&#1089;.%202023%20&#1076;&#1083;&#1103;%20&#1058;&#1043;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WINDOWS\&#1056;&#1072;&#1073;&#1086;&#1095;&#1080;&#1081;%20&#1089;&#1090;&#1086;&#1083;\Updated%20Templates\Business%2021.08.02\2003%20Altai%20-%20busn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WINDOWS\&#1056;&#1072;&#1073;&#1086;&#1095;&#1080;&#1081;%20&#1089;&#1090;&#1086;&#1083;\Updated%20Templates\Business%2021.08.02\2003%20Altai%20-%20busn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01_AES\02_Reporting\2005%20Year\02%20February\03_VA\02_Budget%20Variance\01_out\BudVar%20_02_05_Sogra%20CHP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30\&#1086;&#1073;&#1084;&#1077;&#1085;%20&#1076;&#1072;&#1085;&#1085;&#1099;&#1084;&#1080;\Documents%20and%20Settings\1\&#1056;&#1072;&#1073;&#1086;&#1095;&#1080;&#1081;%20&#1089;&#1090;&#1086;&#1083;\&#1043;&#1056;&#1055;%20&#1057;&#1077;&#1082;&#1080;&#1089;&#1086;&#1074;&#1089;&#1082;&#1086;&#1077;\&#1052;&#1072;&#1090;&#1077;&#1088;&#1080;&#1072;&#1083;&#1099;%20&#1047;&#1072;&#1082;&#1072;&#1079;&#1095;&#1080;&#1082;&#1072;\Balance2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ktdc2600\Public\&#1052;&#1086;&#1080;%20&#1076;&#1086;&#1082;&#1091;&#1084;&#1077;&#1085;&#1090;&#1099;\&#1089;&#1088;&#1077;&#1076;&#1085;&#1077;&#1089;&#1088;&#1086;&#1095;&#1085;&#1099;&#1081;%20&#1090;&#1072;&#1088;&#1080;&#1092;\&#1090;&#1072;&#1073;&#1083;&#1080;&#1094;&#1099;\&#1052;&#1086;&#1080;%20&#1076;&#1086;&#1082;&#1091;&#1084;&#1077;&#1085;&#1090;&#1099;\&#1089;&#1088;&#1077;&#1076;&#1085;&#1077;&#1089;&#1088;&#1086;&#1095;&#1085;&#1099;&#1081;%20&#1090;&#1072;&#1088;&#1080;&#1092;\740\&#1084;&#1086;&#1076;&#1077;&#1083;&#1100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data1.ekrec.kz\&#1072;&#1086;%20&#1074;&#1082;%20&#1088;&#1101;&#1082;\Users\Ekaterina%20Khmara\Desktop\&#1050;&#1072;&#1090;&#1103;\2009%20&#1055;&#1088;&#1086;&#1075;&#1085;&#1086;&#1079;\AES%20&#1059;&#1050;%20&#1058;&#1069;&#1062;\Reg%20Finance%202009\Finance%20UKCHP%2001.2009%20&#1061;&#1084;&#1072;&#1088;&#1072;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72;&#1085;&#1085;&#1099;&#1077;/D/&#1052;&#1086;&#1080;%20&#1076;&#1086;&#1082;&#1091;&#1084;&#1077;&#1085;&#1090;&#1099;/&#1056;&#1072;&#1073;&#1086;&#1095;&#1072;&#1103;%20&#1087;&#1072;&#1087;&#1082;&#1072;%202019%20&#1075;&#1086;&#1076;&#1072;/&#1040;&#1091;&#1076;&#1080;&#1090;%20_2019/2019%20&#1075;&#1086;&#1076;&#1086;&#1074;&#1086;&#1081;/&#1060;&#1086;&#1088;&#1084;&#1072;%203%20_2019_&#1050;&#1086;&#1089;&#1074;&#1077;&#1085;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baron004/Documents/Methodology/Base%20car%20Canada/2015%20July/Tier%202/1P.%20Accruals%20(4)/SL%20-%20Accruals%20-%20Obtain%20movement%20schedule%20and%20test%20provisions%20associated%20with%20restructurings.xlsm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data1.ekrec.kz\&#1072;&#1086;%20&#1074;&#1082;%20&#1088;&#1101;&#1082;\Users\gulya.saripova\AppData\Local\Microsoft\Windows\Temporary%20Internet%20Files\Content.Outlook\4N1Z0F0J\&#1040;&#1059;&#1044;&#1048;&#1058;%20&#1054;&#1090;&#1089;&#1088;&#1086;&#1095;&#1077;&#1085;&#1085;&#1099;&#1081;%20&#1085;&#1072;&#1083;&#1086;&#1075;_13_&#1042;&#1050;&#1056;&#1045;&#1050;_KA.xlsm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My%20Documents\FINANCE\Ministry\&#1055;&#1088;&#1086;&#1074;&#1077;&#1088;&#1082;&#1072;%20&#1086;&#1082;&#1090;%202002\Collections%20analysis%202002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data1.ekrec.kz\&#1072;&#1086;%20&#1074;&#1082;%20&#1088;&#1101;&#1082;\&#1052;&#1086;&#1080;%20&#1076;&#1086;&#1082;&#1091;&#1084;&#1077;&#1085;&#1090;&#1099;\&#1089;&#1088;&#1077;&#1076;&#1085;&#1077;&#1089;&#1088;&#1086;&#1095;&#1085;&#1099;&#1081;%20&#1090;&#1072;&#1088;&#1080;&#1092;\&#1090;&#1072;&#1073;&#1083;&#1080;&#1094;&#1099;\&#1052;&#1086;&#1080;%20&#1076;&#1086;&#1082;&#1091;&#1084;&#1077;&#1085;&#1090;&#1099;\&#1089;&#1088;&#1077;&#1076;&#1085;&#1077;&#1089;&#1088;&#1086;&#1095;&#1085;&#1099;&#1081;%20&#1090;&#1072;&#1088;&#1080;&#1092;\740\&#1084;&#1086;&#1076;&#1077;&#1083;&#1100;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ugene\BUDGET2000NE\&#1052;&#1086;&#1080;%20&#1076;&#1086;&#1082;&#1091;&#1084;&#1077;&#1085;&#1090;&#1099;\Altai%20Consolidation\Budget%202000\My%20Documents\Budget\Budget\Budget%20with%20Provisions%20Recovered%201998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trade\akimova\DOCUME~1\OLGA~1.JAU\LOCALS~1\Temp\7zO3.tmp\DOCUME~1\DROTSA~1.000\LOCALS~1\Temp\RasLaf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1052;&#1086;&#1080;%20&#1076;&#1086;&#1082;&#1091;&#1084;&#1077;&#1085;&#1090;&#1099;\&#1089;&#1088;&#1077;&#1076;&#1085;&#1077;&#1089;&#1088;&#1086;&#1095;&#1085;&#1099;&#1081;%20&#1090;&#1072;&#1088;&#1080;&#1092;\740\&#1084;&#1086;&#1076;&#1077;&#1083;&#1100;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1041;&#1072;&#1079;&#1072;\d\D\2006%20&#1075;\&#1044;&#1077;&#1083;&#1072;%20&#1082;&#1086;&#1084;&#1087;&#1072;&#1085;&#1080;&#1080;\AES\&#1048;&#1055;&#1051;\&#1044;&#1086;&#1075;.%20&#8470;%204%20,%20&#1074;&#1086;&#1089;&#1089;&#1090;&#1072;&#1085;&#1086;&#1074;&#1083;&#1077;&#1085;&#1080;&#1077;\&#1041;&#1072;&#1079;&#1072;\&#1076;&#1077;&#1083;&#1072;_&#1092;&#1080;&#1088;&#1084;&#1099;\&#1056;&#1072;&#1073;&#1086;&#1095;&#1080;&#1077;%20&#1076;&#1086;&#1082;&#1091;&#1084;&#1077;&#1085;&#1090;&#1099;\&#1059;&#1050;%20&#1043;&#1050;&#1055;%20&#1042;&#1086;&#1076;&#1086;&#1082;&#1072;&#1085;&#1072;&#1083;\&#1056;&#1072;&#1073;&#1086;&#1095;&#1080;&#1077;%20&#1090;&#1072;&#1073;&#1083;&#1080;&#1094;&#1099;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1041;&#1072;&#1079;&#1072;\&#1076;&#1077;&#1083;&#1072;_&#1092;&#1080;&#1088;&#1084;&#1099;\&#1056;&#1072;&#1073;&#1086;&#1095;&#1080;&#1077;%20&#1076;&#1086;&#1082;&#1091;&#1084;&#1077;&#1085;&#1090;&#1099;\&#1059;&#1050;%20&#1043;&#1050;&#1055;%20&#1042;&#1086;&#1076;&#1086;&#1082;&#1072;&#1085;&#1072;&#1083;\&#1056;&#1072;&#1073;&#1086;&#1095;&#1080;&#1077;%20&#1090;&#1072;&#1073;&#1083;&#1080;&#1094;&#1099;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1041;&#1072;&#1079;&#1072;\d\D\2006%20&#1075;\&#1044;&#1077;&#1083;&#1072;%20&#1082;&#1086;&#1084;&#1087;&#1072;&#1085;&#1080;&#1080;\AES\&#1048;&#1055;&#1051;\&#1044;&#1086;&#1075;.%20&#8470;%204%20,%20&#1074;&#1086;&#1089;&#1089;&#1090;&#1072;&#1085;&#1086;&#1074;&#1083;&#1077;&#1085;&#1080;&#1077;\&#1042;&#1080;&#1090;&#1072;&#1083;&#1080;&#1081;\c\&#1056;&#1072;&#1073;&#1086;&#1095;&#1080;&#1077;%20&#1076;&#1086;&#1082;&#1091;&#1084;&#1077;&#1085;&#1090;&#1099;\&#1059;&#1050;%20&#1043;&#1050;&#1055;%20&#1042;&#1086;&#1076;&#1086;&#1082;&#1072;&#1085;&#1072;&#1083;\&#1056;&#1072;&#1073;&#1086;&#1095;&#1080;&#1077;%20&#1090;&#1072;&#1073;&#1083;&#1080;&#1094;&#1099;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ase20\d\&#1056;&#1072;&#1073;&#1086;&#1095;&#1080;&#1077;%20&#1076;&#1086;&#1082;&#1091;&#1084;&#1077;&#1085;&#1090;&#1099;\&#1059;&#1050;%20&#1043;&#1050;&#1055;%20&#1042;&#1086;&#1076;&#1086;&#1082;&#1072;&#1085;&#1072;&#1083;\&#1056;&#1072;&#1073;&#1086;&#1095;&#1080;&#1077;%20&#1090;&#1072;&#1073;&#1083;&#1080;&#1094;&#1099;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s40\c\&#1056;&#1072;&#1073;&#1086;&#1095;&#1080;&#1077;%20&#1076;&#1086;&#1082;&#1091;&#1084;&#1077;&#1085;&#1090;&#1099;\&#1059;&#1050;%20&#1043;&#1050;&#1055;%20&#1042;&#1086;&#1076;&#1086;&#1082;&#1072;&#1085;&#1072;&#1083;\&#1056;&#1072;&#1073;&#1086;&#1095;&#1080;&#1077;%20&#1090;&#1072;&#1073;&#1083;&#1080;&#1094;&#1099;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72;&#1085;&#1085;&#1099;&#1077;/D/&#1052;&#1086;&#1080;%20&#1076;&#1086;&#1082;&#1091;&#1084;&#1077;&#1085;&#1090;&#1099;/&#1056;&#1072;&#1073;&#1086;&#1095;&#1072;&#1103;%20&#1087;&#1072;&#1087;&#1082;&#1072;%202019%20&#1075;&#1086;&#1076;&#1072;/&#1040;&#1091;&#1076;&#1080;&#1090;%20_2019/&#1055;&#1086;&#1083;&#1091;&#1075;&#1086;&#1076;&#1086;&#1074;&#1086;&#1081;%202019/&#1044;&#1077;&#1082;&#1083;&#1072;&#1088;&#1072;&#1094;&#1080;&#1103;%20&#1050;&#1055;&#1053;%20&#1079;&#1072;%202019_30.07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isk_D\GAAP\2003\04%20April%202003\Model\UKTETS\Updated%20Templates\Business%2021.08.02\2003%20Altai%20-%20bus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ail.oak.aes.com/TEMP/Budget%20Task%20Force/cscv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ktdc2600\public\Documents%20and%20Settings\burtseva\&#1052;&#1086;&#1080;%20&#1076;&#1086;&#1082;&#1091;&#1084;&#1077;&#1085;&#1090;&#1099;\&#1089;&#1088;&#1077;&#1076;&#1085;&#1077;&#1089;&#1088;&#1086;&#1095;&#1085;&#1099;&#1081;%20&#1090;&#1072;&#1088;&#1080;&#1092;\&#1090;&#1072;&#1073;&#1083;&#1080;&#1094;&#1099;\&#1052;&#1086;&#1080;%20&#1076;&#1086;&#1082;&#1091;&#1084;&#1077;&#1085;&#1090;&#1099;\&#1089;&#1088;&#1077;&#1076;&#1085;&#1077;&#1089;&#1088;&#1086;&#1095;&#1085;&#1099;&#1081;%20&#1090;&#1072;&#1088;&#1080;&#1092;\740\&#1084;&#1086;&#1076;&#1077;&#1083;&#1100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Documents%20and%20Settings\Murat.Korgonbaev\Local%20Settings\Temporary%20Internet%20Files\Content.IE5\KJFJAW9X\WINDOWS\TEMP\Eki_Budget_2003_Fina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Documents%20and%20Settings\Murat.Korgonbaev\Local%20Settings\Temporary%20Internet%20Files\Content.IE5\KJFJAW9X\WINDOWS\TEMP\Eki_Budget_2003_Feb_2003_Actual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Documents%20and%20Settings\Murat.Korgonbaev\Local%20Settings\Temporary%20Internet%20Files\Content.IE5\KJFJAW9X\Documents%20and%20Settings\1\My%20Documents\Eki%20Finance\Budget\Ekibastuz\Budget%202004\Eki_Budget_2004_3Nov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&#1044;&#1086;&#1089;&#1090;&#1091;&#1087;\2%20&#1082;&#1074;&#1072;&#1088;&#1090;&#1072;&#1083;%202003%20&#1075;&#1086;&#1076;&#1072;\100%20&#1079;&#1072;%206%20&#1084;&#1077;&#1089;&#1103;&#1094;&#1077;&#1074;%202003%20&#1075;&#1086;&#1076;&#1072;.%20&#1087;&#1086;%20&#1092;&#1080;&#1083;&#1080;&#1072;&#1083;&#1072;&#1084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30\&#1086;&#1073;&#1084;&#1077;&#1085;%20&#1076;&#1072;&#1085;&#1085;&#1099;&#1084;&#1080;\Documents%20and%20Settings\1\&#1056;&#1072;&#1073;&#1086;&#1095;&#1080;&#1081;%20&#1089;&#1090;&#1086;&#1083;\&#1043;&#1056;&#1055;%20&#1057;&#1077;&#1082;&#1080;&#1089;&#1086;&#1074;&#1089;&#1082;&#1086;&#1077;\&#1052;&#1072;&#1090;&#1077;&#1088;&#1080;&#1072;&#1083;&#1099;%20&#1047;&#1072;&#1082;&#1072;&#1079;&#1095;&#1080;&#1082;&#1072;\Trial%20Balanc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АС 5400"/>
      <sheetName val="Форма 1"/>
      <sheetName val="ОСВ_2022"/>
      <sheetName val="Баланс 1С"/>
      <sheetName val="1210 аренда"/>
      <sheetName val="АС 55, 56"/>
      <sheetName val="010"/>
      <sheetName val="ОСВ_1000"/>
      <sheetName val="016_31.12.21"/>
      <sheetName val="Задолж 1210 без ар"/>
      <sheetName val="Задолж покуп_09"/>
      <sheetName val="ОСВ 1273"/>
      <sheetName val="016_31.12.22"/>
      <sheetName val="Задолж покуп_31.12.22"/>
      <sheetName val="017"/>
      <sheetName val="019"/>
      <sheetName val="020"/>
      <sheetName val="ОСВ 1300"/>
      <sheetName val="022"/>
      <sheetName val="ОСВ 14,11,17"/>
      <sheetName val="121"/>
      <sheetName val="125"/>
      <sheetName val="127"/>
      <sheetName val="ОСВ 2000"/>
      <sheetName val="210"/>
      <sheetName val="ОСВ 3000"/>
      <sheetName val="214_31.12.21"/>
      <sheetName val="Поставщ по срокам 3310"/>
      <sheetName val="Поставщ по срокам 3387"/>
      <sheetName val="214_31.12.22"/>
      <sheetName val="По срокам долга 3300"/>
      <sheetName val="215"/>
      <sheetName val="ОСВ 3400"/>
      <sheetName val="217"/>
      <sheetName val="219"/>
      <sheetName val="ОСВ 3510"/>
      <sheetName val="221"/>
      <sheetName val="ОСВ 3040"/>
      <sheetName val="222"/>
      <sheetName val="ОСВ_31, 32"/>
      <sheetName val="310"/>
      <sheetName val="ОСВ 4010"/>
      <sheetName val="313"/>
      <sheetName val="ОСВ 4060"/>
      <sheetName val="315"/>
      <sheetName val="ОСВ 4230"/>
      <sheetName val="316"/>
      <sheetName val="Расчет отложенного КПН "/>
      <sheetName val="410"/>
      <sheetName val="ОСВ 50,51"/>
      <sheetName val="413"/>
      <sheetName val="414"/>
      <sheetName val="Форма 2"/>
      <sheetName val="ОПиУ 1С"/>
      <sheetName val="АС 5710"/>
      <sheetName val="010 Выручка"/>
      <sheetName val="ОСВ 6010"/>
      <sheetName val="011 Себестоимость"/>
      <sheetName val="ОСВ 7010"/>
      <sheetName val="014 Адм.расх"/>
      <sheetName val="7210"/>
      <sheetName val="021 Фин.доход"/>
      <sheetName val="022 Фин.расх"/>
      <sheetName val="ОСВ 61,73"/>
      <sheetName val="024 Пр.дох"/>
      <sheetName val="ОСВ_проч"/>
      <sheetName val="025 Пр.расходы"/>
      <sheetName val="101 КПН"/>
      <sheetName val="АС 7710"/>
    </sheetNames>
    <sheetDataSet>
      <sheetData sheetId="0"/>
      <sheetData sheetId="1">
        <row r="29">
          <cell r="C29">
            <v>0</v>
          </cell>
          <cell r="D29">
            <v>0</v>
          </cell>
        </row>
        <row r="31">
          <cell r="C31">
            <v>0</v>
          </cell>
          <cell r="D31">
            <v>0</v>
          </cell>
        </row>
        <row r="32">
          <cell r="C32">
            <v>0</v>
          </cell>
          <cell r="D32">
            <v>0</v>
          </cell>
        </row>
        <row r="33">
          <cell r="C33">
            <v>0</v>
          </cell>
          <cell r="D33">
            <v>0</v>
          </cell>
        </row>
        <row r="34">
          <cell r="C34">
            <v>0</v>
          </cell>
          <cell r="D34">
            <v>0</v>
          </cell>
        </row>
        <row r="35">
          <cell r="C35">
            <v>0</v>
          </cell>
          <cell r="D35">
            <v>0</v>
          </cell>
        </row>
        <row r="36">
          <cell r="C36">
            <v>0</v>
          </cell>
          <cell r="D36">
            <v>0</v>
          </cell>
        </row>
        <row r="37">
          <cell r="C37">
            <v>0</v>
          </cell>
          <cell r="D37">
            <v>0</v>
          </cell>
        </row>
        <row r="38">
          <cell r="C38">
            <v>0</v>
          </cell>
          <cell r="D38">
            <v>0</v>
          </cell>
        </row>
        <row r="39">
          <cell r="C39">
            <v>0</v>
          </cell>
          <cell r="D39">
            <v>0</v>
          </cell>
        </row>
        <row r="40">
          <cell r="C40">
            <v>0</v>
          </cell>
          <cell r="D40">
            <v>0</v>
          </cell>
        </row>
        <row r="41">
          <cell r="C41">
            <v>0</v>
          </cell>
          <cell r="D41">
            <v>0</v>
          </cell>
        </row>
        <row r="67">
          <cell r="C67">
            <v>0</v>
          </cell>
          <cell r="D67">
            <v>0</v>
          </cell>
        </row>
        <row r="88">
          <cell r="C88">
            <v>0</v>
          </cell>
          <cell r="D88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>
        <row r="4">
          <cell r="A4" t="str">
            <v>Наименование организации АО "Объединённая ЭнергоСервисная Компания"</v>
          </cell>
        </row>
        <row r="10">
          <cell r="C10">
            <v>0</v>
          </cell>
          <cell r="D10">
            <v>0</v>
          </cell>
        </row>
      </sheetData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eneral template instructions"/>
      <sheetName val="P&amp;L  Budgets"/>
      <sheetName val="P&amp;L CCI Detail"/>
      <sheetName val="2003 Capital"/>
      <sheetName val="Cash Budgets"/>
      <sheetName val="Cash CCI Detail"/>
      <sheetName val="Key Performance Indicators"/>
      <sheetName val="P&amp;L Summary"/>
      <sheetName val="Cash Summary"/>
      <sheetName val="P&amp;L CCI Reconciliation"/>
      <sheetName val="Cash CCI Reconciliation"/>
      <sheetName val="Key Indicator Summary"/>
      <sheetName val="5 year model updates"/>
      <sheetName val="Cash Questions"/>
      <sheetName val="Other Assumptions"/>
      <sheetName val="Essbase_P&amp;L_ Monthly"/>
      <sheetName val="Essbase_P&amp;L_Annual"/>
      <sheetName val="Hypload"/>
      <sheetName val="ИТОГО Динамик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28">
          <cell r="G28">
            <v>0</v>
          </cell>
        </row>
        <row r="107">
          <cell r="K107">
            <v>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eneral template instructions"/>
      <sheetName val="P&amp;L  Budgets"/>
      <sheetName val="P&amp;L CCI Detail"/>
      <sheetName val="2003 Capital"/>
      <sheetName val="Cash Budgets"/>
      <sheetName val="Cash CCI Detail"/>
      <sheetName val="Key Performance Indicators"/>
      <sheetName val="P&amp;L Summary"/>
      <sheetName val="Cash Summary"/>
      <sheetName val="P&amp;L CCI Reconciliation"/>
      <sheetName val="Cash CCI Reconciliation"/>
      <sheetName val="Key Indicator Summary"/>
      <sheetName val="5 year model updates"/>
      <sheetName val="Cash Questions"/>
      <sheetName val="Other Assumptions"/>
      <sheetName val="Essbase_P&amp;L_ Monthly"/>
      <sheetName val="Essbase_P&amp;L_Annual"/>
      <sheetName val="Hypload"/>
      <sheetName val="д.7.001"/>
      <sheetName val="Assumption"/>
      <sheetName val="Calcula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28">
          <cell r="G28">
            <v>0</v>
          </cell>
        </row>
        <row r="107">
          <cell r="K107">
            <v>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 refreshError="1"/>
      <sheetData sheetId="2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inkPage"/>
      <sheetName val="Instructions"/>
      <sheetName val="Business Data"/>
      <sheetName val="Performance summary"/>
      <sheetName val="Budget Variances"/>
      <sheetName val="Variance download"/>
      <sheetName val="Thresholds for variances"/>
      <sheetName val="Calculating variances"/>
      <sheetName val="Entity"/>
      <sheetName val="Period"/>
      <sheetName val="Year"/>
      <sheetName val="User-Sec-Orig"/>
      <sheetName val="User Security Form"/>
      <sheetName val="RAM"/>
      <sheetName val="Altay"/>
      <sheetName val="Menu"/>
      <sheetName val="GA(f)"/>
      <sheetName val="Sales(f)"/>
      <sheetName val="Operations(f)"/>
      <sheetName val="IS KZT (for)"/>
      <sheetName val="CF KZT (f)"/>
      <sheetName val="разверн"/>
      <sheetName val="Variances"/>
      <sheetName val="GA"/>
      <sheetName val="Sales"/>
      <sheetName val="Operations"/>
      <sheetName val="IS KZT B"/>
      <sheetName val="IS USD"/>
      <sheetName val="CF KZT"/>
      <sheetName val="BS KZT"/>
      <sheetName val="Maching"/>
      <sheetName val="Cash CCI Detail"/>
      <sheetName val="SMSTemp"/>
      <sheetName val="Parameters"/>
      <sheetName val="д.7.001"/>
      <sheetName val="sys"/>
      <sheetName val="SGV_Oz"/>
      <sheetName val="Cath"/>
      <sheetName val="BudVar _02_05_Sogra CHP"/>
      <sheetName val="Проект200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7">
          <cell r="D7">
            <v>1000</v>
          </cell>
          <cell r="E7">
            <v>2000</v>
          </cell>
          <cell r="F7">
            <v>3000</v>
          </cell>
        </row>
        <row r="8">
          <cell r="D8">
            <v>1000</v>
          </cell>
          <cell r="E8">
            <v>2000</v>
          </cell>
          <cell r="F8">
            <v>3000</v>
          </cell>
        </row>
        <row r="9">
          <cell r="D9">
            <v>250</v>
          </cell>
          <cell r="E9">
            <v>500</v>
          </cell>
          <cell r="F9">
            <v>3000</v>
          </cell>
        </row>
        <row r="10">
          <cell r="D10">
            <v>250</v>
          </cell>
          <cell r="E10">
            <v>500</v>
          </cell>
          <cell r="F10">
            <v>3000</v>
          </cell>
        </row>
        <row r="11">
          <cell r="D11">
            <v>250</v>
          </cell>
          <cell r="E11">
            <v>500</v>
          </cell>
          <cell r="F11">
            <v>3000</v>
          </cell>
        </row>
        <row r="12">
          <cell r="D12">
            <v>1000</v>
          </cell>
          <cell r="E12">
            <v>2000</v>
          </cell>
          <cell r="F12">
            <v>3000</v>
          </cell>
        </row>
        <row r="13">
          <cell r="D13">
            <v>1000</v>
          </cell>
          <cell r="E13">
            <v>2000</v>
          </cell>
          <cell r="F13">
            <v>3000</v>
          </cell>
        </row>
        <row r="14">
          <cell r="D14">
            <v>1000</v>
          </cell>
          <cell r="E14">
            <v>2000</v>
          </cell>
          <cell r="F14">
            <v>3000</v>
          </cell>
        </row>
        <row r="15">
          <cell r="D15">
            <v>1000</v>
          </cell>
          <cell r="E15">
            <v>2000</v>
          </cell>
          <cell r="F15">
            <v>3000</v>
          </cell>
        </row>
        <row r="16">
          <cell r="D16">
            <v>1000</v>
          </cell>
          <cell r="E16">
            <v>2000</v>
          </cell>
          <cell r="F16">
            <v>3000</v>
          </cell>
        </row>
        <row r="17">
          <cell r="D17">
            <v>1000</v>
          </cell>
          <cell r="E17">
            <v>2000</v>
          </cell>
          <cell r="F17">
            <v>3000</v>
          </cell>
        </row>
        <row r="18">
          <cell r="D18">
            <v>1000</v>
          </cell>
          <cell r="E18">
            <v>2000</v>
          </cell>
          <cell r="F18">
            <v>3000</v>
          </cell>
        </row>
        <row r="19">
          <cell r="D19">
            <v>1000</v>
          </cell>
          <cell r="E19">
            <v>2000</v>
          </cell>
          <cell r="F19">
            <v>3000</v>
          </cell>
        </row>
        <row r="20">
          <cell r="D20">
            <v>1000</v>
          </cell>
          <cell r="E20">
            <v>2000</v>
          </cell>
          <cell r="F20">
            <v>3000</v>
          </cell>
        </row>
        <row r="21">
          <cell r="D21">
            <v>3000</v>
          </cell>
          <cell r="E21">
            <v>5000</v>
          </cell>
          <cell r="F21">
            <v>5000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s_AgXLB_WorkbookFile"/>
      <sheetName val="Parameters"/>
      <sheetName val="Ls_XLB_WorkbookFile"/>
      <sheetName val="ACCNT_BS"/>
      <sheetName val="Баланс"/>
      <sheetName val="Balance"/>
      <sheetName val="ACCNT_PL"/>
      <sheetName val="Отчет о доходах и расходах"/>
      <sheetName val="P&amp;L"/>
      <sheetName val="CFD"/>
      <sheetName val="ДДС (Прямой м-д)"/>
      <sheetName val="Cash Flow (Direct)"/>
      <sheetName val="ДДС (Косвенный м-д)"/>
      <sheetName val="Cash Flow (Indirect)"/>
      <sheetName val="Cash CCI Detail"/>
    </sheetNames>
    <sheetDataSet>
      <sheetData sheetId="0"/>
      <sheetData sheetId="1">
        <row r="6">
          <cell r="C6" t="str">
            <v>2009/001</v>
          </cell>
          <cell r="E6" t="str">
            <v>2009/012</v>
          </cell>
        </row>
        <row r="8">
          <cell r="C8" t="str">
            <v>2008/001</v>
          </cell>
          <cell r="E8" t="str">
            <v>2008/012</v>
          </cell>
        </row>
        <row r="12">
          <cell r="C12" t="str">
            <v>&lt;ALL&gt;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echnology-G"/>
      <sheetName val="Ind"/>
      <sheetName val="Sales"/>
      <sheetName val="Sales (2)"/>
      <sheetName val="Sales (3)"/>
      <sheetName val="O&amp;M"/>
      <sheetName val="O&amp;M (2)"/>
      <sheetName val="O&amp;M (3)"/>
      <sheetName val="Capex"/>
      <sheetName val="Loans"/>
      <sheetName val="Taxes"/>
      <sheetName val="IS"/>
      <sheetName val="CF"/>
      <sheetName val="BS"/>
      <sheetName val="IS (USD)"/>
      <sheetName val="CF (USD)"/>
      <sheetName val="BS (USD)"/>
      <sheetName val="Sens"/>
      <sheetName val="Variance_Analysis"/>
      <sheetName val="Лист2"/>
      <sheetName val="Лист1"/>
      <sheetName val="KR"/>
      <sheetName val="SE1"/>
      <sheetName val="SE2"/>
      <sheetName val="Thresholds for variances"/>
      <sheetName val="Cash CCI Detai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88">
          <cell r="F88">
            <v>0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enu"/>
      <sheetName val="Sales F"/>
      <sheetName val="Sales B"/>
      <sheetName val="Анализ отклонений"/>
      <sheetName val="IS F"/>
      <sheetName val="IS B"/>
      <sheetName val="IS Развернутый"/>
      <sheetName val="IS short"/>
      <sheetName val="Гистограмма IS"/>
      <sheetName val="IS Var Analysis"/>
      <sheetName val="Adj F"/>
      <sheetName val="Adj B"/>
      <sheetName val="Diagrams F"/>
      <sheetName val="Diagrams B"/>
      <sheetName val="Себестоимость эл эн"/>
      <sheetName val="Себестоимость тепл эн"/>
      <sheetName val="CF F"/>
      <sheetName val="CF B"/>
      <sheetName val="CF Short"/>
      <sheetName val="Гистограмма Cash"/>
      <sheetName val="СF Var Analysis "/>
      <sheetName val="35"/>
      <sheetName val="ОСВ Закуп"/>
      <sheetName val="ОСВ Доход"/>
      <sheetName val="BS "/>
      <sheetName val="КЗ Payments"/>
      <sheetName val="Cash CCI Detail"/>
    </sheetNames>
    <sheetDataSet>
      <sheetData sheetId="0">
        <row r="19">
          <cell r="B19" t="str">
            <v>C:\Users\Ekaterina Khmara\Desktop\Катя\2009 Прогноз\AES УК ТЭЦ\Reg Finance 2009\</v>
          </cell>
        </row>
        <row r="20">
          <cell r="B20" t="str">
            <v>Finance UKCHP 01.2009 Хмара.xls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ibrary Procedures"/>
      <sheetName val="Indirect"/>
      <sheetName val="Форма 3 КМ"/>
      <sheetName val="Movements"/>
      <sheetName val="Износ"/>
      <sheetName val="Пр. доходы и расх"/>
      <sheetName val="ОСВ_пр.дох расх"/>
      <sheetName val="ФИНАЛЬНОЕ ДВИЖЕНИЕ ОС"/>
      <sheetName val="2400, 2900_2019"/>
      <sheetName val="2700"/>
    </sheetNames>
    <sheetDataSet>
      <sheetData sheetId="0">
        <row r="14">
          <cell r="K14" t="b">
            <v>1</v>
          </cell>
        </row>
        <row r="15">
          <cell r="K15" t="b">
            <v>0</v>
          </cell>
        </row>
        <row r="16">
          <cell r="K16" t="b">
            <v>0</v>
          </cell>
        </row>
        <row r="17">
          <cell r="K17" t="b">
            <v>0</v>
          </cell>
        </row>
        <row r="26">
          <cell r="K26" t="b">
            <v>1</v>
          </cell>
        </row>
        <row r="27">
          <cell r="K27" t="b">
            <v>0</v>
          </cell>
        </row>
        <row r="38">
          <cell r="K38" t="b">
            <v>1</v>
          </cell>
        </row>
        <row r="39">
          <cell r="K39" t="b">
            <v>0</v>
          </cell>
        </row>
        <row r="43">
          <cell r="K43" t="b">
            <v>0</v>
          </cell>
        </row>
        <row r="48">
          <cell r="K48" t="b">
            <v>1</v>
          </cell>
        </row>
        <row r="49">
          <cell r="K49" t="b">
            <v>0</v>
          </cell>
        </row>
        <row r="53">
          <cell r="K53" t="b">
            <v>0</v>
          </cell>
        </row>
        <row r="58">
          <cell r="K58" t="b">
            <v>1</v>
          </cell>
        </row>
        <row r="59">
          <cell r="K59" t="b">
            <v>0</v>
          </cell>
        </row>
        <row r="60">
          <cell r="K60" t="b">
            <v>0</v>
          </cell>
        </row>
        <row r="61">
          <cell r="K61" t="b">
            <v>0</v>
          </cell>
        </row>
        <row r="71">
          <cell r="K71" t="b">
            <v>1</v>
          </cell>
        </row>
        <row r="72">
          <cell r="K72" t="b">
            <v>0</v>
          </cell>
        </row>
        <row r="81">
          <cell r="K81" t="b">
            <v>0</v>
          </cell>
        </row>
        <row r="82">
          <cell r="K82" t="b">
            <v>0</v>
          </cell>
        </row>
        <row r="92">
          <cell r="K92" t="b">
            <v>0</v>
          </cell>
        </row>
        <row r="93">
          <cell r="K93" t="b">
            <v>1</v>
          </cell>
        </row>
        <row r="103">
          <cell r="K103" t="b">
            <v>1</v>
          </cell>
        </row>
        <row r="104">
          <cell r="K104" t="b">
            <v>0</v>
          </cell>
        </row>
        <row r="115">
          <cell r="K115" t="b">
            <v>1</v>
          </cell>
        </row>
        <row r="128">
          <cell r="K128" t="b">
            <v>1</v>
          </cell>
        </row>
        <row r="129">
          <cell r="K129" t="b">
            <v>0</v>
          </cell>
        </row>
        <row r="140">
          <cell r="K140" t="b">
            <v>1</v>
          </cell>
        </row>
        <row r="152">
          <cell r="K152" t="b">
            <v>1</v>
          </cell>
        </row>
        <row r="153">
          <cell r="K153" t="b">
            <v>0</v>
          </cell>
        </row>
        <row r="163">
          <cell r="K163" t="b">
            <v>1</v>
          </cell>
        </row>
        <row r="164">
          <cell r="K164" t="b">
            <v>0</v>
          </cell>
        </row>
        <row r="178">
          <cell r="K178" t="b">
            <v>0</v>
          </cell>
        </row>
        <row r="179">
          <cell r="K179" t="b">
            <v>0</v>
          </cell>
        </row>
        <row r="187">
          <cell r="K187" t="b">
            <v>1</v>
          </cell>
        </row>
        <row r="188">
          <cell r="K188" t="b">
            <v>0</v>
          </cell>
        </row>
        <row r="202">
          <cell r="K202" t="b">
            <v>0</v>
          </cell>
        </row>
        <row r="203">
          <cell r="K203" t="b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ibrary Procedures"/>
      <sheetName val="Movement Schedule"/>
      <sheetName val="Provisions"/>
      <sheetName val="SL - Accruals - Obtain movement"/>
    </sheetNames>
    <sheetDataSet>
      <sheetData sheetId="0">
        <row r="18">
          <cell r="K18" t="b">
            <v>0</v>
          </cell>
        </row>
        <row r="19">
          <cell r="K19" t="b">
            <v>0</v>
          </cell>
        </row>
        <row r="20">
          <cell r="K20" t="b">
            <v>0</v>
          </cell>
        </row>
        <row r="21">
          <cell r="K21" t="b">
            <v>0</v>
          </cell>
        </row>
      </sheetData>
      <sheetData sheetId="1"/>
      <sheetData sheetId="2"/>
      <sheetData sheetId="3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T_Calculation"/>
      <sheetName val="Расчет отложенного КПН"/>
      <sheetName val="2014"/>
      <sheetName val="Оборотка"/>
      <sheetName val="Menu Master"/>
      <sheetName val="Targeted Testing Master"/>
      <sheetName val="Non-Statistical Sampling Master"/>
      <sheetName val="Suppl Non-Stat Sample Master"/>
      <sheetName val="Two Step Revenue Testing Master"/>
      <sheetName val="Accept Reject Master"/>
      <sheetName val="First Sample Results Master"/>
      <sheetName val="Global Data"/>
      <sheetName val="ToD Template"/>
      <sheetName val="Sheet1"/>
      <sheetName val="Sheet2"/>
      <sheetName val="Thresholds for variances"/>
    </sheetNames>
    <sheetDataSet>
      <sheetData sheetId="0"/>
      <sheetData sheetId="1"/>
      <sheetData sheetId="2"/>
      <sheetData sheetId="3"/>
      <sheetData sheetId="4"/>
      <sheetData sheetId="5"/>
      <sheetData sheetId="6">
        <row r="50">
          <cell r="C50" t="str">
            <v xml:space="preserve">   ?</v>
          </cell>
        </row>
        <row r="51">
          <cell r="C51" t="str">
            <v>Low</v>
          </cell>
        </row>
        <row r="52">
          <cell r="C52" t="str">
            <v>Moderate</v>
          </cell>
        </row>
        <row r="53">
          <cell r="C53" t="str">
            <v>High</v>
          </cell>
        </row>
        <row r="63">
          <cell r="C63">
            <v>1</v>
          </cell>
        </row>
      </sheetData>
      <sheetData sheetId="7"/>
      <sheetData sheetId="8">
        <row r="45">
          <cell r="T45">
            <v>0</v>
          </cell>
        </row>
        <row r="85">
          <cell r="C85">
            <v>0</v>
          </cell>
        </row>
        <row r="87">
          <cell r="C87">
            <v>0</v>
          </cell>
        </row>
      </sheetData>
      <sheetData sheetId="9"/>
      <sheetData sheetId="10"/>
      <sheetData sheetId="11">
        <row r="92">
          <cell r="B92" t="str">
            <v xml:space="preserve">   ?</v>
          </cell>
        </row>
        <row r="93">
          <cell r="B93" t="str">
            <v>Low</v>
          </cell>
        </row>
        <row r="94">
          <cell r="B94" t="str">
            <v>Moderate</v>
          </cell>
        </row>
        <row r="95">
          <cell r="B95" t="str">
            <v>High</v>
          </cell>
        </row>
      </sheetData>
      <sheetData sheetId="12"/>
      <sheetData sheetId="13"/>
      <sheetData sheetId="14"/>
      <sheetData sheetId="15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Диагр"/>
      <sheetName val="ИТОГО Динамика"/>
      <sheetName val="Groups of customers"/>
      <sheetName val="2001"/>
      <sheetName val="Y 2000"/>
      <sheetName val="Y 1999"/>
      <sheetName val="Город"/>
      <sheetName val="Бескарагай"/>
      <sheetName val="Бородулихa"/>
      <sheetName val="Н.Шульбa"/>
      <sheetName val="Пригород"/>
      <sheetName val="Чарск"/>
      <sheetName val="Жармa"/>
      <sheetName val="Кокпекты"/>
      <sheetName val="Прииртышский"/>
      <sheetName val="Абай"/>
      <sheetName val="10.Аягуз"/>
      <sheetName val="Аягуз"/>
      <sheetName val="Урджар"/>
      <sheetName val="Маканчи"/>
      <sheetName val="Аксуат"/>
      <sheetName val="091.Абралинский"/>
      <sheetName val="Лист1"/>
    </sheetNames>
    <sheetDataSet>
      <sheetData sheetId="0"/>
      <sheetData sheetId="1" refreshError="1">
        <row r="64">
          <cell r="B64">
            <v>2.82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echnology-G"/>
      <sheetName val="Ind"/>
      <sheetName val="Sales"/>
      <sheetName val="Sales (2)"/>
      <sheetName val="Sales (3)"/>
      <sheetName val="O&amp;M"/>
      <sheetName val="O&amp;M (2)"/>
      <sheetName val="O&amp;M (3)"/>
      <sheetName val="Capex"/>
      <sheetName val="Loans"/>
      <sheetName val="Taxes"/>
      <sheetName val="IS"/>
      <sheetName val="CF"/>
      <sheetName val="BS"/>
      <sheetName val="IS (USD)"/>
      <sheetName val="CF (USD)"/>
      <sheetName val="BS (USD)"/>
      <sheetName val="Sens"/>
      <sheetName val="Variance_Analysis"/>
      <sheetName val="Лист2"/>
      <sheetName val="Лист1"/>
      <sheetName val="KR"/>
      <sheetName val="SE1"/>
      <sheetName val="SE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ST PAGE"/>
      <sheetName val="CONTENTS"/>
      <sheetName val="ANNUAL PLAN  FOREWORD"/>
      <sheetName val="Foreword Text"/>
      <sheetName val="EXECUTIVE SUMMARY"/>
      <sheetName val="BUDGET REPORT"/>
      <sheetName val="Budget Report Text"/>
      <sheetName val="BUDGET SUMMARY"/>
      <sheetName val="BUDGET SUMMARY CONTENTS"/>
      <sheetName val="Income Statement"/>
      <sheetName val="Budget Summary #"/>
      <sheetName val="ekibastuz"/>
      <sheetName val="Assumptions"/>
      <sheetName val="Cash Flow"/>
      <sheetName val="Bad Debt Recocvery"/>
      <sheetName val="General Repairs IS"/>
      <sheetName val="Planed Maintenance "/>
      <sheetName val="O&amp;M Cost IS"/>
      <sheetName val="NES 96-97"/>
      <sheetName val="98-2007"/>
      <sheetName val="Executive Summary Text"/>
      <sheetName val="Water &amp; Chemical Consumption"/>
      <sheetName val="Fuel Consumption"/>
      <sheetName val="Budget for Transportation"/>
      <sheetName val="Main_T IS"/>
      <sheetName val="Fuel Handling Budget"/>
      <sheetName val="Budget I&amp;C Combined IS"/>
      <sheetName val="CASH FLOW SHEETS"/>
      <sheetName val="O&amp;M Cost CF"/>
      <sheetName val="Budget I&amp;C Combined CF"/>
      <sheetName val="Main_T CF"/>
      <sheetName val="General Repairs CF"/>
      <sheetName val="Budget I&amp;C CombinedCF"/>
      <sheetName val="Electrical"/>
      <sheetName val="Cap Improvement"/>
      <sheetName val="Schedule"/>
      <sheetName val="Social Sphere Cover"/>
      <sheetName val="Social Sphere"/>
      <sheetName val="Marketing Covr"/>
      <sheetName val="Marketing"/>
      <sheetName val="Outage Sch"/>
      <sheetName val="scenario1"/>
      <sheetName val="Consumables"/>
      <sheetName val="Notes"/>
      <sheetName val="Issues"/>
      <sheetName val="Notes (Russian)"/>
      <sheetName val="Issues(Russian)"/>
      <sheetName val="CONTENTS (Russian)"/>
      <sheetName val="Comments"/>
      <sheetName val="BASE CASE 270MW AES INJ CF "/>
      <sheetName val="Supplies"/>
      <sheetName val="Sens"/>
      <sheetName val="TARIF2"/>
      <sheetName val="Assumption"/>
      <sheetName val="TB Atai exce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102">
          <cell r="C102">
            <v>0.3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LL"/>
      <sheetName val="Annual St"/>
      <sheetName val="Input"/>
      <sheetName val="Workings"/>
      <sheetName val="Questions"/>
      <sheetName val="Valuation"/>
      <sheetName val="Revenue"/>
      <sheetName val="Statements"/>
      <sheetName val="Input-Time"/>
      <sheetName val="Solve&amp;Print"/>
      <sheetName val="Construction"/>
      <sheetName val="Debt"/>
      <sheetName val="Funding"/>
      <sheetName val="O&amp;M"/>
      <sheetName val="Tariff"/>
      <sheetName val="Early Gene"/>
      <sheetName val="Summary"/>
      <sheetName val="Escalation"/>
      <sheetName val="Ratios"/>
      <sheetName val="Tax &amp; Dep"/>
      <sheetName val="Repay Profiles"/>
      <sheetName val="CFADS vs DS"/>
      <sheetName val="DSCR vs PA DSCR"/>
      <sheetName val="RasLa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echnology-G"/>
      <sheetName val="Ind"/>
      <sheetName val="Sales"/>
      <sheetName val="Sales (2)"/>
      <sheetName val="Sales (3)"/>
      <sheetName val="O&amp;M"/>
      <sheetName val="O&amp;M (2)"/>
      <sheetName val="O&amp;M (3)"/>
      <sheetName val="Capex"/>
      <sheetName val="Loans"/>
      <sheetName val="Taxes"/>
      <sheetName val="IS"/>
      <sheetName val="CF"/>
      <sheetName val="BS"/>
      <sheetName val="IS (USD)"/>
      <sheetName val="CF (USD)"/>
      <sheetName val="BS (USD)"/>
      <sheetName val="Sens"/>
      <sheetName val="Variance_Analysis"/>
      <sheetName val="Лист2"/>
      <sheetName val="Лист1"/>
      <sheetName val="KR"/>
      <sheetName val="SE1"/>
      <sheetName val="SE2"/>
      <sheetName val="Assumptions"/>
      <sheetName val="Menu"/>
      <sheetName val="GAAP TB 31.12.01  detail p&amp;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88">
          <cell r="F88">
            <v>0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Сомн_треб общие"/>
      <sheetName val="не вычеты"/>
      <sheetName val=" приход ОС"/>
      <sheetName val="671 ТМЗ"/>
      <sheetName val="671 услуги"/>
      <sheetName val="Ремонт по СФ"/>
      <sheetName val="сч 633"/>
      <sheetName val="Сомн.треб общие"/>
      <sheetName val="НДС по спис. ОС"/>
      <sheetName val="коррект гл.кн."/>
      <sheetName val="сч. 331 прил "/>
      <sheetName val="сомнительные обяз"/>
      <sheetName val="СФ с нарушениями прил"/>
      <sheetName val="списанные обяз-ва"/>
      <sheetName val="Разр НДС  в зачёт прил 6"/>
      <sheetName val="декл и пров. прил7"/>
      <sheetName val="гл.кн и проверка сч 633"/>
      <sheetName val="декл"/>
      <sheetName val="сч. 687"/>
      <sheetName val="СФ с нарушениями прил 5"/>
      <sheetName val="НДС по ТМЗ не прдпр. прил. 3"/>
      <sheetName val="искжен период"/>
      <sheetName val="договора купли-продажи"/>
      <sheetName val="гл. кн и ж-о прил 2"/>
      <sheetName val="Дон. НДС по спис. ОС"/>
      <sheetName val="Добыча нефти4"/>
      <sheetName val="поставка сравн13"/>
      <sheetName val="Титульный лист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не вычеты"/>
      <sheetName val=" приход ОС"/>
      <sheetName val="671 ТМЗ"/>
      <sheetName val="671 услуги"/>
      <sheetName val="Ремонт по СФ"/>
      <sheetName val="сч 633"/>
      <sheetName val="Сомн.треб общие"/>
      <sheetName val="НДС по спис. ОС"/>
      <sheetName val="коррект гл.кн."/>
      <sheetName val="сч. 331 прил "/>
      <sheetName val="сомнительные обяз"/>
      <sheetName val="СФ с нарушениями прил"/>
      <sheetName val="списанные обяз-ва"/>
      <sheetName val="Разр НДС  в зачёт прил 6"/>
      <sheetName val="декл и пров. прил7"/>
      <sheetName val="гл.кн и проверка сч 633"/>
      <sheetName val="декл"/>
      <sheetName val="сч. 687"/>
      <sheetName val="СФ с нарушениями прил 5"/>
      <sheetName val="НДС по ТМЗ не прдпр. прил. 3"/>
      <sheetName val="искжен период"/>
      <sheetName val="договора купли-продажи"/>
      <sheetName val="гл. кн и ж-о прил 2"/>
      <sheetName val="Дон. НДС по спис. ОС"/>
      <sheetName val="Сомн_треб общие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Сомн_треб общие"/>
      <sheetName val="Сомн.треб общие"/>
    </sheetNames>
    <sheetDataSet>
      <sheetData sheetId="0"/>
      <sheetData sheetId="1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не вычеты"/>
      <sheetName val=" приход ОС"/>
      <sheetName val="671 ТМЗ"/>
      <sheetName val="671 услуги"/>
      <sheetName val="Ремонт по СФ"/>
      <sheetName val="сч 633"/>
      <sheetName val="Сомн.треб общие"/>
      <sheetName val="НДС по спис. ОС"/>
      <sheetName val="коррект гл.кн."/>
      <sheetName val="сч. 331 прил "/>
      <sheetName val="сомнительные обяз"/>
      <sheetName val="СФ с нарушениями прил"/>
      <sheetName val="списанные обяз-ва"/>
      <sheetName val="Разр НДС  в зачёт прил 6"/>
      <sheetName val="декл и пров. прил7"/>
      <sheetName val="гл.кн и проверка сч 633"/>
      <sheetName val="декл"/>
      <sheetName val="сч. 687"/>
      <sheetName val="СФ с нарушениями прил 5"/>
      <sheetName val="НДС по ТМЗ не прдпр. прил. 3"/>
      <sheetName val="искжен период"/>
      <sheetName val="договора купли-продажи"/>
      <sheetName val="гл. кн и ж-о прил 2"/>
      <sheetName val="Сомн_треб общие"/>
      <sheetName val="Дон. НДС по спис. ОС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Сомн_треб общие"/>
      <sheetName val="не вычеты"/>
      <sheetName val=" приход ОС"/>
      <sheetName val="671 ТМЗ"/>
      <sheetName val="671 услуги"/>
      <sheetName val="Ремонт по СФ"/>
      <sheetName val="сч 633"/>
      <sheetName val="Сомн.треб общие"/>
      <sheetName val="НДС по спис. ОС"/>
      <sheetName val="коррект гл.кн."/>
      <sheetName val="сч. 331 прил "/>
      <sheetName val="сомнительные обяз"/>
      <sheetName val="СФ с нарушениями прил"/>
      <sheetName val="списанные обяз-ва"/>
      <sheetName val="Разр НДС  в зачёт прил 6"/>
      <sheetName val="декл и пров. прил7"/>
      <sheetName val="гл.кн и проверка сч 633"/>
      <sheetName val="декл"/>
      <sheetName val="сч. 687"/>
      <sheetName val="СФ с нарушениями прил 5"/>
      <sheetName val="НДС по ТМЗ не прдпр. прил. 3"/>
      <sheetName val="искжен период"/>
      <sheetName val="договора купли-продажи"/>
      <sheetName val="гл. кн и ж-о прил 2"/>
      <sheetName val="Дон. НДС по спис. ОС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введение"/>
      <sheetName val="№ 100 Декларация "/>
      <sheetName val="баланс"/>
      <sheetName val="№ 1доход от реализации "/>
      <sheetName val="№2,1 доход от прироста ст-сти"/>
      <sheetName val="№2,2доход от прироста ст-ти"/>
      <sheetName val="№ 3 доход от снижения размеро"/>
      <sheetName val="№ 4 прочие доходы свод "/>
      <sheetName val="НР №4.1"/>
      <sheetName val="№ 4.2доход от списан обязат"/>
      <sheetName val="№ 4.3 доход по сомнит обяз"/>
      <sheetName val="№ 4.4 доход от уступки"/>
      <sheetName val="№ 4.5 доход от выб ФА"/>
      <sheetName val="№ 4.6 штрафы пени"/>
      <sheetName val="№ 4.7 дивид вознагр"/>
      <sheetName val="№ 4.8 положит курс разн"/>
      <sheetName val="№ 4.9 другие доходы"/>
      <sheetName val="№ 5 коррект СГД п.1 ст.99"/>
      <sheetName val="№ 6 корректир СГД п.2 ст.99"/>
      <sheetName val="7.3A ТМЗ"/>
      <sheetName val="фин услуги"/>
      <sheetName val="7.3C рекламные усл."/>
      <sheetName val="7.3D консультационные услуги"/>
      <sheetName val="7.3E маркетинговые усл."/>
      <sheetName val="7.3F дизайнерские услуги"/>
      <sheetName val="7.3G инжиниринговые услуги"/>
      <sheetName val="7.3H прочие"/>
      <sheetName val="7.4 доходы работников"/>
      <sheetName val="№ 7.5 РБП"/>
      <sheetName val="№7.7"/>
      <sheetName val="№7.8 Невычет"/>
      <sheetName val="№ 8 штрафы"/>
      <sheetName val="№ 9 НДС"/>
      <sheetName val="№ 10 соцотчисл"/>
      <sheetName val="№ 11 вознагражд"/>
      <sheetName val="№ 12представит расх"/>
      <sheetName val="№ 13 сомнит треб"/>
      <sheetName val="№ 14 налоги"/>
      <sheetName val="№15 ФА"/>
      <sheetName val="№7.6 последующие расходы"/>
      <sheetName val="№ 16 ИНП"/>
      <sheetName val="№ 17 прочие вычеты"/>
      <sheetName val="№ 17.1 сомнит обязат"/>
      <sheetName val="№ 17.2 команд расх"/>
      <sheetName val="Свод_АУП_общий"/>
      <sheetName val="№ 17.3 другие вычеты"/>
      <sheetName val="№17.4 вычеты некоммерч. организ"/>
      <sheetName val="№ 17.5 выч. резид. имеющ. пост."/>
      <sheetName val="№17.6 ОСМС"/>
      <sheetName val="№ 18 коррект дох и вычетов"/>
      <sheetName val="№ 19 доходы из иностр ист"/>
      <sheetName val="№20 доход освобожд"/>
      <sheetName val="№ 21 ум налогобл дох п1ст133"/>
      <sheetName val="№ 22 ум налогообл п.2ст133"/>
      <sheetName val="№ 23 убытки перенос"/>
      <sheetName val="Списк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>
        <row r="3">
          <cell r="B3" t="str">
            <v>услуги</v>
          </cell>
        </row>
        <row r="4">
          <cell r="B4" t="str">
            <v>товар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eneral template instructions"/>
      <sheetName val="P&amp;L  Budgets"/>
      <sheetName val="P&amp;L CCI Detail"/>
      <sheetName val="2003 Capital"/>
      <sheetName val="Cash Budgets"/>
      <sheetName val="Cash CCI Detail"/>
      <sheetName val="Key Performance Indicators"/>
      <sheetName val="P&amp;L Summary"/>
      <sheetName val="Cash Summary"/>
      <sheetName val="P&amp;L CCI Reconciliation"/>
      <sheetName val="Cash CCI Reconciliation"/>
      <sheetName val="Key Indicator Summary"/>
      <sheetName val="5 year model updates"/>
      <sheetName val="Cash Questions"/>
      <sheetName val="Other Assumptions"/>
      <sheetName val="Essbase_P&amp;L_ Monthly"/>
      <sheetName val="Essbase_P&amp;L_Annual"/>
      <sheetName val="Hypload"/>
      <sheetName val="debt"/>
      <sheetName val="Non-Statistical Sampling Master"/>
      <sheetName val="Two Step Revenue Testing Master"/>
      <sheetName val="Global Data"/>
      <sheetName val="Технический"/>
      <sheetName val="#ССЫЛК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itle Page"/>
      <sheetName val="Input"/>
      <sheetName val="Curves"/>
      <sheetName val="GoSeven"/>
      <sheetName val="GoEight"/>
      <sheetName val="GrThree"/>
      <sheetName val="GrFour"/>
      <sheetName val="HOne"/>
      <sheetName val="HTwo"/>
      <sheetName val="JOne"/>
      <sheetName val="JTwo"/>
      <sheetName val="KOne"/>
      <sheetName val="MOne"/>
      <sheetName val="MTwo"/>
      <sheetName val="StartShut"/>
      <sheetName val="Calc"/>
      <sheetName val="Inc. HR"/>
      <sheetName val="USS99"/>
      <sheetName val="P&amp;L CCI Detail"/>
      <sheetName val="Cash CCI Detail"/>
      <sheetName val="cscve"/>
      <sheetName val="Customer Lists"/>
      <sheetName val="DEC FEC 02 BD"/>
      <sheetName val="FLC.COMPL"/>
      <sheetName val="PPA Tariff"/>
      <sheetName val="PLAN MANUT"/>
      <sheetName val="Reforma Secundária"/>
      <sheetName val="Lists"/>
      <sheetName val="CP"/>
      <sheetName val="DE PARA"/>
      <sheetName val="Campiche"/>
      <sheetName val="Subsistemas Andres"/>
      <sheetName val="Ref. Materiales"/>
      <sheetName val="Subsistemas DPP"/>
      <sheetName val="Prelim Cost"/>
      <sheetName val="Расчет_Ин"/>
      <sheetName val="Причины"/>
      <sheetName val="RT RI"/>
      <sheetName val="Dashboard"/>
      <sheetName val="Datos"/>
      <sheetName val="Option 0"/>
      <sheetName val="ИТОГО Динамика"/>
      <sheetName val="3П ДДС"/>
      <sheetName val="loans"/>
      <sheetName val="Busdev"/>
      <sheetName val="CA"/>
      <sheetName val="Consol"/>
      <sheetName val="Sch17  Guarantees"/>
      <sheetName val="Assump"/>
      <sheetName val="Unconsol"/>
      <sheetName val="Сценарий"/>
      <sheetName val="Год"/>
      <sheetName val="Версия"/>
      <sheetName val="Параметры"/>
      <sheetName val="Вспом"/>
      <sheetName val="Справочник причин"/>
      <sheetName val="X-rates"/>
      <sheetName val="Справочник причин (2)"/>
      <sheetName val="Лист2"/>
      <sheetName val="Index (2)"/>
      <sheetName val="A"/>
      <sheetName val="Gen-2"/>
      <sheetName val="IC_A"/>
      <sheetName val="Compra - MWh"/>
      <sheetName val="Mapping"/>
      <sheetName val="øYñf"/>
      <sheetName val=""/>
      <sheetName val="031297"/>
    </sheetNames>
    <sheetDataSet>
      <sheetData sheetId="0" refreshError="1"/>
      <sheetData sheetId="1" refreshError="1"/>
      <sheetData sheetId="2" refreshError="1"/>
      <sheetData sheetId="3" refreshError="1">
        <row r="86">
          <cell r="B86">
            <v>14.2936554173952</v>
          </cell>
        </row>
        <row r="90">
          <cell r="D90">
            <v>13.297261859999997</v>
          </cell>
          <cell r="E90">
            <v>19.379258234999998</v>
          </cell>
        </row>
        <row r="91">
          <cell r="D91">
            <v>13.709517884999995</v>
          </cell>
          <cell r="E91">
            <v>18.845088383863636</v>
          </cell>
        </row>
        <row r="92">
          <cell r="D92">
            <v>14.121773909999996</v>
          </cell>
          <cell r="E92">
            <v>18.434301509999997</v>
          </cell>
        </row>
        <row r="93">
          <cell r="D93">
            <v>14.534029934999998</v>
          </cell>
          <cell r="E93">
            <v>18.118424618653844</v>
          </cell>
        </row>
        <row r="94">
          <cell r="D94">
            <v>14.946285959999994</v>
          </cell>
          <cell r="E94">
            <v>17.877119856428571</v>
          </cell>
        </row>
        <row r="95">
          <cell r="D95">
            <v>15.358541984999997</v>
          </cell>
          <cell r="E95">
            <v>17.695472797499995</v>
          </cell>
        </row>
        <row r="96">
          <cell r="D96">
            <v>15.770798009999998</v>
          </cell>
          <cell r="E96">
            <v>17.562297622499997</v>
          </cell>
        </row>
        <row r="97">
          <cell r="D97">
            <v>16.183054034999998</v>
          </cell>
          <cell r="E97">
            <v>17.469040469558824</v>
          </cell>
        </row>
        <row r="98">
          <cell r="D98">
            <v>16.595310059999996</v>
          </cell>
          <cell r="E98">
            <v>17.409048334999998</v>
          </cell>
        </row>
        <row r="99">
          <cell r="D99">
            <v>17.007566085000001</v>
          </cell>
          <cell r="E99">
            <v>17.377068847499999</v>
          </cell>
        </row>
        <row r="100">
          <cell r="B100">
            <v>14.917384895999996</v>
          </cell>
          <cell r="C100">
            <v>17.567727888</v>
          </cell>
          <cell r="D100">
            <v>17.419822109999998</v>
          </cell>
          <cell r="E100">
            <v>17.368900109999998</v>
          </cell>
        </row>
        <row r="101">
          <cell r="B101">
            <v>15.081375519299998</v>
          </cell>
          <cell r="C101">
            <v>17.445425617507141</v>
          </cell>
          <cell r="D101">
            <v>17.832078134999996</v>
          </cell>
          <cell r="E101">
            <v>17.381140586785712</v>
          </cell>
        </row>
        <row r="102">
          <cell r="B102">
            <v>15.245366142599998</v>
          </cell>
          <cell r="C102">
            <v>17.341695854481816</v>
          </cell>
          <cell r="D102">
            <v>18.244334159999998</v>
          </cell>
          <cell r="E102">
            <v>17.411007203181818</v>
          </cell>
        </row>
        <row r="103">
          <cell r="B103">
            <v>15.409356765899998</v>
          </cell>
          <cell r="C103">
            <v>17.254116097949996</v>
          </cell>
          <cell r="D103">
            <v>18.656590184999999</v>
          </cell>
          <cell r="E103">
            <v>17.456200897499997</v>
          </cell>
        </row>
        <row r="104">
          <cell r="B104">
            <v>15.573347389199997</v>
          </cell>
          <cell r="C104">
            <v>17.180667597099998</v>
          </cell>
          <cell r="D104">
            <v>19.068846209999997</v>
          </cell>
          <cell r="E104">
            <v>17.514805785</v>
          </cell>
        </row>
        <row r="105">
          <cell r="B105">
            <v>15.737338012499995</v>
          </cell>
          <cell r="C105">
            <v>17.119654601249998</v>
          </cell>
          <cell r="D105">
            <v>19.481102234999998</v>
          </cell>
          <cell r="E105">
            <v>17.585212522500001</v>
          </cell>
        </row>
        <row r="106">
          <cell r="B106">
            <v>15.901328635799997</v>
          </cell>
          <cell r="C106">
            <v>17.069642244438459</v>
          </cell>
        </row>
        <row r="107">
          <cell r="B107">
            <v>16.065319259099997</v>
          </cell>
          <cell r="C107">
            <v>17.02940823343889</v>
          </cell>
        </row>
        <row r="108">
          <cell r="B108">
            <v>16.229309882399999</v>
          </cell>
          <cell r="C108">
            <v>16.997904888342855</v>
          </cell>
        </row>
        <row r="109">
          <cell r="B109">
            <v>16.393300505699997</v>
          </cell>
          <cell r="C109">
            <v>16.974229036815515</v>
          </cell>
        </row>
        <row r="110">
          <cell r="B110">
            <v>16.557291128999996</v>
          </cell>
          <cell r="C110">
            <v>16.9575979295</v>
          </cell>
        </row>
        <row r="111">
          <cell r="B111">
            <v>16.721281752299998</v>
          </cell>
          <cell r="C111">
            <v>16.947329816956451</v>
          </cell>
        </row>
        <row r="112">
          <cell r="B112">
            <v>16.885272375599996</v>
          </cell>
          <cell r="C112">
            <v>16.942828168424999</v>
          </cell>
        </row>
        <row r="113">
          <cell r="B113">
            <v>17.049262998899998</v>
          </cell>
          <cell r="C113">
            <v>16.943568759904544</v>
          </cell>
        </row>
        <row r="114">
          <cell r="B114">
            <v>17.213253622199996</v>
          </cell>
          <cell r="C114">
            <v>16.949089040805884</v>
          </cell>
        </row>
        <row r="115">
          <cell r="B115">
            <v>17.377244245499998</v>
          </cell>
          <cell r="C115">
            <v>16.958979323464284</v>
          </cell>
        </row>
        <row r="116">
          <cell r="B116">
            <v>17.541234868799997</v>
          </cell>
          <cell r="C116">
            <v>16.972875441066666</v>
          </cell>
        </row>
        <row r="117">
          <cell r="B117">
            <v>17.705225492099999</v>
          </cell>
          <cell r="C117">
            <v>16.990452596185136</v>
          </cell>
        </row>
        <row r="118">
          <cell r="B118">
            <v>17.869216115399997</v>
          </cell>
          <cell r="C118">
            <v>17.011420180594737</v>
          </cell>
        </row>
        <row r="119">
          <cell r="B119">
            <v>18.033206738699992</v>
          </cell>
          <cell r="C119">
            <v>17.035517392042305</v>
          </cell>
        </row>
        <row r="120">
          <cell r="B120">
            <v>18.197197361999997</v>
          </cell>
          <cell r="C120">
            <v>17.062509508499996</v>
          </cell>
        </row>
        <row r="121">
          <cell r="B121">
            <v>18.361187985299996</v>
          </cell>
          <cell r="C121">
            <v>17.092184707649999</v>
          </cell>
        </row>
        <row r="122">
          <cell r="B122">
            <v>18.525178608599997</v>
          </cell>
          <cell r="C122">
            <v>17.12435134072857</v>
          </cell>
        </row>
        <row r="123">
          <cell r="B123">
            <v>18.689169231899996</v>
          </cell>
          <cell r="C123">
            <v>17.158835586763953</v>
          </cell>
        </row>
        <row r="124">
          <cell r="B124">
            <v>18.853159855199998</v>
          </cell>
          <cell r="C124">
            <v>17.195479426690909</v>
          </cell>
        </row>
        <row r="125">
          <cell r="B125">
            <v>19.017150478499996</v>
          </cell>
          <cell r="C125">
            <v>17.234138887583335</v>
          </cell>
        </row>
      </sheetData>
      <sheetData sheetId="4" refreshError="1">
        <row r="86">
          <cell r="B86">
            <v>12.852652706944001</v>
          </cell>
        </row>
        <row r="115">
          <cell r="B115">
            <v>12.15130352994</v>
          </cell>
          <cell r="C115">
            <v>14.854220254684288</v>
          </cell>
        </row>
        <row r="116">
          <cell r="B116">
            <v>12.219952805423997</v>
          </cell>
          <cell r="C116">
            <v>14.780092696711998</v>
          </cell>
        </row>
        <row r="117">
          <cell r="B117">
            <v>12.288602080907999</v>
          </cell>
          <cell r="C117">
            <v>14.711827419589133</v>
          </cell>
        </row>
        <row r="118">
          <cell r="B118">
            <v>12.357251356392</v>
          </cell>
          <cell r="C118">
            <v>14.648961611669682</v>
          </cell>
        </row>
        <row r="119">
          <cell r="B119">
            <v>12.425900631875999</v>
          </cell>
          <cell r="C119">
            <v>14.591079929168767</v>
          </cell>
        </row>
        <row r="120">
          <cell r="B120">
            <v>12.49454990736</v>
          </cell>
          <cell r="C120">
            <v>14.537808562679999</v>
          </cell>
        </row>
        <row r="121">
          <cell r="B121">
            <v>12.563199182843999</v>
          </cell>
          <cell r="C121">
            <v>14.488810172007364</v>
          </cell>
        </row>
        <row r="122">
          <cell r="B122">
            <v>12.631848458327999</v>
          </cell>
          <cell r="C122">
            <v>14.443779544592571</v>
          </cell>
        </row>
        <row r="123">
          <cell r="B123">
            <v>12.700497733811998</v>
          </cell>
          <cell r="C123">
            <v>14.402439859743209</v>
          </cell>
        </row>
        <row r="124">
          <cell r="B124">
            <v>12.769147009295999</v>
          </cell>
          <cell r="C124">
            <v>14.364539462284364</v>
          </cell>
        </row>
        <row r="125">
          <cell r="B125">
            <v>12.837796284779998</v>
          </cell>
          <cell r="C125">
            <v>14.329849066389999</v>
          </cell>
        </row>
        <row r="126">
          <cell r="B126">
            <v>12.906445560263998</v>
          </cell>
          <cell r="C126">
            <v>14.298159324132</v>
          </cell>
        </row>
        <row r="127">
          <cell r="B127">
            <v>12.975094835747999</v>
          </cell>
          <cell r="C127">
            <v>14.26927870442719</v>
          </cell>
        </row>
        <row r="128">
          <cell r="B128">
            <v>13.043744111232</v>
          </cell>
          <cell r="C128">
            <v>14.243031637115998</v>
          </cell>
        </row>
        <row r="129">
          <cell r="B129">
            <v>13.112393386715999</v>
          </cell>
          <cell r="C129">
            <v>14.219256884296774</v>
          </cell>
        </row>
        <row r="130">
          <cell r="B130">
            <v>13.181042662199999</v>
          </cell>
          <cell r="C130">
            <v>14.197806107099998</v>
          </cell>
        </row>
        <row r="131">
          <cell r="B131">
            <v>13.249691937683998</v>
          </cell>
          <cell r="C131">
            <v>14.178542601077293</v>
          </cell>
        </row>
        <row r="132">
          <cell r="B132">
            <v>13.318341213167999</v>
          </cell>
          <cell r="C132">
            <v>14.161340177507075</v>
          </cell>
        </row>
        <row r="133">
          <cell r="B133">
            <v>13.386990488652</v>
          </cell>
          <cell r="C133">
            <v>14.146082171344865</v>
          </cell>
        </row>
        <row r="134">
          <cell r="B134">
            <v>13.455639764136</v>
          </cell>
          <cell r="C134">
            <v>14.132660559401332</v>
          </cell>
        </row>
        <row r="135">
          <cell r="B135">
            <v>13.524289039619998</v>
          </cell>
          <cell r="C135">
            <v>14.120975174719089</v>
          </cell>
        </row>
        <row r="136">
          <cell r="B136">
            <v>13.592938315104</v>
          </cell>
          <cell r="C136">
            <v>14.110933005123426</v>
          </cell>
        </row>
        <row r="137">
          <cell r="B137">
            <v>13.661587590587999</v>
          </cell>
          <cell r="C137">
            <v>14.102447565609786</v>
          </cell>
        </row>
        <row r="138">
          <cell r="B138">
            <v>13.730236866072</v>
          </cell>
          <cell r="C138">
            <v>14.095438335656688</v>
          </cell>
        </row>
        <row r="139">
          <cell r="B139">
            <v>13.798886141555997</v>
          </cell>
          <cell r="C139">
            <v>14.089830253761049</v>
          </cell>
        </row>
        <row r="140">
          <cell r="B140">
            <v>13.867535417039999</v>
          </cell>
          <cell r="C140">
            <v>14.08555326252</v>
          </cell>
        </row>
        <row r="141">
          <cell r="B141">
            <v>13.936184692524</v>
          </cell>
          <cell r="C141">
            <v>14.08254189845872</v>
          </cell>
        </row>
        <row r="142">
          <cell r="B142">
            <v>14.004833968007999</v>
          </cell>
          <cell r="C142">
            <v>14.080734921552386</v>
          </cell>
        </row>
        <row r="143">
          <cell r="B143">
            <v>14.073483243491999</v>
          </cell>
          <cell r="C143">
            <v>14.080074980031711</v>
          </cell>
        </row>
        <row r="144">
          <cell r="B144">
            <v>14.142132518975998</v>
          </cell>
          <cell r="C144">
            <v>14.080508306612996</v>
          </cell>
        </row>
        <row r="145">
          <cell r="B145">
            <v>14.210781794460001</v>
          </cell>
          <cell r="C145">
            <v>14.081984442768459</v>
          </cell>
        </row>
        <row r="146">
          <cell r="B146">
            <v>14.279431069943998</v>
          </cell>
          <cell r="C146">
            <v>14.084455988062906</v>
          </cell>
        </row>
        <row r="147">
          <cell r="B147">
            <v>14.348080345428</v>
          </cell>
          <cell r="C147">
            <v>14.087878371937878</v>
          </cell>
        </row>
        <row r="148">
          <cell r="B148">
            <v>14.416729620911998</v>
          </cell>
          <cell r="C148">
            <v>14.092209645632469</v>
          </cell>
        </row>
        <row r="149">
          <cell r="B149">
            <v>14.485378896396</v>
          </cell>
          <cell r="C149">
            <v>14.097410292197997</v>
          </cell>
        </row>
        <row r="150">
          <cell r="B150">
            <v>14.554028171879997</v>
          </cell>
          <cell r="C150">
            <v>14.10344305279714</v>
          </cell>
        </row>
        <row r="151">
          <cell r="B151">
            <v>14.622677447364</v>
          </cell>
          <cell r="C151">
            <v>14.110272767682</v>
          </cell>
        </row>
        <row r="152">
          <cell r="B152">
            <v>14.691326722848</v>
          </cell>
          <cell r="C152">
            <v>14.117866230423996</v>
          </cell>
        </row>
        <row r="153">
          <cell r="B153">
            <v>14.759975998331999</v>
          </cell>
          <cell r="C153">
            <v>14.126192054124902</v>
          </cell>
        </row>
        <row r="154">
          <cell r="B154">
            <v>14.828625273815996</v>
          </cell>
          <cell r="C154">
            <v>14.135220548475564</v>
          </cell>
        </row>
        <row r="155">
          <cell r="B155">
            <v>14.897274549299999</v>
          </cell>
          <cell r="C155">
            <v>14.144923606649996</v>
          </cell>
        </row>
        <row r="156">
          <cell r="B156">
            <v>14.965923824783999</v>
          </cell>
          <cell r="C156">
            <v>14.155274601128838</v>
          </cell>
        </row>
        <row r="157">
          <cell r="B157">
            <v>15.034573100267998</v>
          </cell>
          <cell r="C157">
            <v>14.16624828764049</v>
          </cell>
        </row>
        <row r="158">
          <cell r="B158">
            <v>15.103222375751999</v>
          </cell>
          <cell r="C158">
            <v>14.177820716491382</v>
          </cell>
        </row>
        <row r="159">
          <cell r="B159">
            <v>15.171871651235998</v>
          </cell>
          <cell r="C159">
            <v>14.189969150630656</v>
          </cell>
        </row>
        <row r="160">
          <cell r="B160">
            <v>15.240520926719999</v>
          </cell>
          <cell r="C160">
            <v>14.202671989859997</v>
          </cell>
        </row>
      </sheetData>
      <sheetData sheetId="5" refreshError="1">
        <row r="8">
          <cell r="A8">
            <v>5</v>
          </cell>
        </row>
        <row r="90">
          <cell r="B90">
            <v>11.682603967871998</v>
          </cell>
          <cell r="C90">
            <v>25.950679633535998</v>
          </cell>
          <cell r="D90">
            <v>13.238451600000001</v>
          </cell>
          <cell r="E90">
            <v>18.599631599999999</v>
          </cell>
        </row>
        <row r="91">
          <cell r="B91">
            <v>11.7660115675392</v>
          </cell>
          <cell r="C91">
            <v>24.657373100278686</v>
          </cell>
          <cell r="D91">
            <v>13.305718800000001</v>
          </cell>
          <cell r="E91">
            <v>18.115309199999999</v>
          </cell>
        </row>
        <row r="92">
          <cell r="B92">
            <v>11.849419167206399</v>
          </cell>
          <cell r="C92">
            <v>23.586568289203196</v>
          </cell>
          <cell r="D92">
            <v>13.372986000000001</v>
          </cell>
          <cell r="E92">
            <v>17.717312800000002</v>
          </cell>
        </row>
        <row r="93">
          <cell r="B93">
            <v>11.932826766873598</v>
          </cell>
          <cell r="C93">
            <v>22.686918649036798</v>
          </cell>
          <cell r="D93">
            <v>13.440253200000001</v>
          </cell>
          <cell r="E93">
            <v>17.385721015384615</v>
          </cell>
        </row>
        <row r="94">
          <cell r="B94">
            <v>12.016234366540798</v>
          </cell>
          <cell r="C94">
            <v>21.921748071727542</v>
          </cell>
          <cell r="D94">
            <v>13.507520400000001</v>
          </cell>
          <cell r="E94">
            <v>17.106304285714284</v>
          </cell>
        </row>
        <row r="95">
          <cell r="B95">
            <v>12.099641966208001</v>
          </cell>
          <cell r="C95">
            <v>21.264160744703997</v>
          </cell>
          <cell r="D95">
            <v>13.574787600000001</v>
          </cell>
          <cell r="E95">
            <v>16.8686276</v>
          </cell>
        </row>
        <row r="96">
          <cell r="B96">
            <v>12.183049565875198</v>
          </cell>
          <cell r="C96">
            <v>20.693984808537596</v>
          </cell>
          <cell r="D96">
            <v>13.6420548</v>
          </cell>
          <cell r="E96">
            <v>16.664864699999999</v>
          </cell>
        </row>
        <row r="97">
          <cell r="B97">
            <v>12.266457165542398</v>
          </cell>
          <cell r="C97">
            <v>20.195794723665319</v>
          </cell>
          <cell r="D97">
            <v>13.709322</v>
          </cell>
          <cell r="E97">
            <v>16.489030799999998</v>
          </cell>
        </row>
        <row r="98">
          <cell r="B98">
            <v>12.349864765209599</v>
          </cell>
          <cell r="C98">
            <v>19.757592848204794</v>
          </cell>
          <cell r="D98">
            <v>13.7765892</v>
          </cell>
          <cell r="E98">
            <v>16.336471066666668</v>
          </cell>
        </row>
        <row r="99">
          <cell r="B99">
            <v>12.433272364876798</v>
          </cell>
          <cell r="C99">
            <v>19.369907359617343</v>
          </cell>
          <cell r="D99">
            <v>13.8438564</v>
          </cell>
          <cell r="E99">
            <v>16.203510631578951</v>
          </cell>
        </row>
        <row r="100">
          <cell r="B100">
            <v>14.355798864</v>
          </cell>
          <cell r="C100">
            <v>16.789061388</v>
          </cell>
          <cell r="D100">
            <v>13.9111236</v>
          </cell>
          <cell r="E100">
            <v>16.087209600000001</v>
          </cell>
        </row>
        <row r="101">
          <cell r="B101">
            <v>14.4086274816</v>
          </cell>
          <cell r="C101">
            <v>16.674449568228571</v>
          </cell>
          <cell r="D101">
            <v>13.9783908</v>
          </cell>
          <cell r="E101">
            <v>15.985188057142855</v>
          </cell>
        </row>
        <row r="102">
          <cell r="B102">
            <v>14.461456099200001</v>
          </cell>
          <cell r="C102">
            <v>16.572658305600001</v>
          </cell>
          <cell r="D102">
            <v>14.045658</v>
          </cell>
          <cell r="E102">
            <v>15.8954988</v>
          </cell>
        </row>
        <row r="103">
          <cell r="B103">
            <v>14.514284716800002</v>
          </cell>
          <cell r="C103">
            <v>16.482015353530436</v>
          </cell>
          <cell r="D103">
            <v>14.112925199999999</v>
          </cell>
          <cell r="E103">
            <v>15.816533269565216</v>
          </cell>
        </row>
        <row r="104">
          <cell r="B104">
            <v>14.5671133344</v>
          </cell>
          <cell r="C104">
            <v>16.401127173199999</v>
          </cell>
          <cell r="D104">
            <v>14.180192399999999</v>
          </cell>
          <cell r="E104">
            <v>15.746951000000001</v>
          </cell>
        </row>
        <row r="105">
          <cell r="B105">
            <v>14.619941952</v>
          </cell>
          <cell r="C105">
            <v>16.328823192000002</v>
          </cell>
          <cell r="D105">
            <v>14.247459600000001</v>
          </cell>
          <cell r="E105">
            <v>15.685626000000003</v>
          </cell>
        </row>
        <row r="106">
          <cell r="B106">
            <v>14.672770569600001</v>
          </cell>
          <cell r="C106">
            <v>16.264112925415386</v>
          </cell>
          <cell r="D106">
            <v>14.314726800000001</v>
          </cell>
          <cell r="E106">
            <v>15.63160550769231</v>
          </cell>
        </row>
        <row r="107">
          <cell r="B107">
            <v>14.725599187200002</v>
          </cell>
          <cell r="C107">
            <v>16.206152627377779</v>
          </cell>
          <cell r="D107">
            <v>14.381994000000001</v>
          </cell>
          <cell r="E107">
            <v>15.584077911111114</v>
          </cell>
        </row>
        <row r="108">
          <cell r="B108">
            <v>14.7784278048</v>
          </cell>
          <cell r="C108">
            <v>16.15421908697143</v>
          </cell>
          <cell r="D108">
            <v>14.4492612</v>
          </cell>
          <cell r="E108">
            <v>15.542347542857142</v>
          </cell>
        </row>
        <row r="109">
          <cell r="B109">
            <v>14.831256422400001</v>
          </cell>
          <cell r="C109">
            <v>16.107688846510346</v>
          </cell>
          <cell r="D109">
            <v>14.5165284</v>
          </cell>
          <cell r="E109">
            <v>15.505814689655173</v>
          </cell>
        </row>
        <row r="110">
          <cell r="B110">
            <v>14.88408504</v>
          </cell>
          <cell r="C110">
            <v>16.066021576000001</v>
          </cell>
          <cell r="D110">
            <v>14.5837956</v>
          </cell>
          <cell r="E110">
            <v>15.473959600000001</v>
          </cell>
        </row>
        <row r="111">
          <cell r="B111">
            <v>14.936913657600003</v>
          </cell>
          <cell r="C111">
            <v>16.028746665445162</v>
          </cell>
        </row>
        <row r="112">
          <cell r="B112">
            <v>14.989742275200001</v>
          </cell>
          <cell r="C112">
            <v>15.995452331100001</v>
          </cell>
        </row>
        <row r="113">
          <cell r="B113">
            <v>15.042570892800001</v>
          </cell>
          <cell r="C113">
            <v>15.965776702400001</v>
          </cell>
        </row>
        <row r="114">
          <cell r="B114">
            <v>15.0953995104</v>
          </cell>
          <cell r="C114">
            <v>15.939400481788239</v>
          </cell>
        </row>
        <row r="115">
          <cell r="B115">
            <v>15.148228128000003</v>
          </cell>
          <cell r="C115">
            <v>15.916040862857146</v>
          </cell>
        </row>
        <row r="116">
          <cell r="B116">
            <v>15.201056745600001</v>
          </cell>
          <cell r="C116">
            <v>15.895446462133338</v>
          </cell>
        </row>
        <row r="117">
          <cell r="B117">
            <v>15.2538853632</v>
          </cell>
          <cell r="C117">
            <v>15.877393072735135</v>
          </cell>
        </row>
        <row r="118">
          <cell r="B118">
            <v>15.306713980800001</v>
          </cell>
          <cell r="C118">
            <v>15.861680088505265</v>
          </cell>
        </row>
        <row r="119">
          <cell r="B119">
            <v>15.359542598400003</v>
          </cell>
          <cell r="C119">
            <v>15.848127478276924</v>
          </cell>
        </row>
        <row r="120">
          <cell r="B120">
            <v>15.412371216</v>
          </cell>
          <cell r="C120">
            <v>15.836573214000003</v>
          </cell>
        </row>
        <row r="121">
          <cell r="B121">
            <v>15.4651998336</v>
          </cell>
          <cell r="C121">
            <v>15.826871075239024</v>
          </cell>
        </row>
        <row r="122">
          <cell r="B122">
            <v>15.518028451200001</v>
          </cell>
          <cell r="C122">
            <v>15.818888767314288</v>
          </cell>
        </row>
        <row r="123">
          <cell r="B123">
            <v>15.570857068800002</v>
          </cell>
          <cell r="C123">
            <v>15.812506302027909</v>
          </cell>
        </row>
        <row r="124">
          <cell r="B124">
            <v>15.623685686400002</v>
          </cell>
          <cell r="C124">
            <v>15.807614599200001</v>
          </cell>
        </row>
        <row r="125">
          <cell r="B125">
            <v>15.676514304000001</v>
          </cell>
          <cell r="C125">
            <v>15.804114274666668</v>
          </cell>
        </row>
        <row r="126">
          <cell r="B126">
            <v>15.729342921600001</v>
          </cell>
          <cell r="C126">
            <v>15.801914586365216</v>
          </cell>
        </row>
        <row r="127">
          <cell r="B127">
            <v>15.782171539200004</v>
          </cell>
          <cell r="C127">
            <v>15.800932514961701</v>
          </cell>
        </row>
        <row r="128">
          <cell r="B128">
            <v>15.835000156800001</v>
          </cell>
          <cell r="C128">
            <v>15.801091959400004</v>
          </cell>
        </row>
        <row r="129">
          <cell r="B129">
            <v>15.887828774399999</v>
          </cell>
          <cell r="C129">
            <v>15.802323030955106</v>
          </cell>
        </row>
        <row r="130">
          <cell r="B130">
            <v>15.940657392000002</v>
          </cell>
          <cell r="C130">
            <v>15.804561432000003</v>
          </cell>
        </row>
        <row r="131">
          <cell r="B131">
            <v>15.993486009600002</v>
          </cell>
          <cell r="C131">
            <v>15.807747907858827</v>
          </cell>
        </row>
        <row r="132">
          <cell r="B132">
            <v>16.046314627200001</v>
          </cell>
          <cell r="C132">
            <v>15.811827761907693</v>
          </cell>
        </row>
        <row r="133">
          <cell r="B133">
            <v>16.0991432448</v>
          </cell>
          <cell r="C133">
            <v>15.816750425569815</v>
          </cell>
        </row>
        <row r="134">
          <cell r="B134">
            <v>16.1519718624</v>
          </cell>
          <cell r="C134">
            <v>15.822469076088892</v>
          </cell>
        </row>
        <row r="135">
          <cell r="B135">
            <v>16.204800480000003</v>
          </cell>
          <cell r="C135">
            <v>15.828940296000004</v>
          </cell>
        </row>
        <row r="136">
          <cell r="B136">
            <v>16.257629097599999</v>
          </cell>
          <cell r="C136">
            <v>15.836123769085713</v>
          </cell>
        </row>
        <row r="137">
          <cell r="B137">
            <v>16.310457715200002</v>
          </cell>
          <cell r="C137">
            <v>15.843982008336843</v>
          </cell>
        </row>
        <row r="138">
          <cell r="B138">
            <v>16.363286332800001</v>
          </cell>
          <cell r="C138">
            <v>15.852480112055174</v>
          </cell>
        </row>
        <row r="139">
          <cell r="B139">
            <v>16.416114950400004</v>
          </cell>
          <cell r="C139">
            <v>15.861585544759325</v>
          </cell>
        </row>
        <row r="140">
          <cell r="B140">
            <v>16.468943568</v>
          </cell>
          <cell r="C140">
            <v>15.871267939999999</v>
          </cell>
        </row>
      </sheetData>
      <sheetData sheetId="6" refreshError="1">
        <row r="86">
          <cell r="B86">
            <v>14.2936554173952</v>
          </cell>
        </row>
        <row r="115">
          <cell r="B115">
            <v>13.079862651959997</v>
          </cell>
          <cell r="C115">
            <v>18.186276850894288</v>
          </cell>
        </row>
        <row r="116">
          <cell r="B116">
            <v>13.113436548576001</v>
          </cell>
          <cell r="C116">
            <v>18.044898316154669</v>
          </cell>
        </row>
        <row r="117">
          <cell r="B117">
            <v>13.147010445191999</v>
          </cell>
          <cell r="C117">
            <v>17.912069266985188</v>
          </cell>
        </row>
        <row r="118">
          <cell r="B118">
            <v>13.180584341807998</v>
          </cell>
          <cell r="C118">
            <v>17.787114743998739</v>
          </cell>
        </row>
        <row r="119">
          <cell r="B119">
            <v>13.214158238424</v>
          </cell>
          <cell r="C119">
            <v>17.669429014412</v>
          </cell>
        </row>
        <row r="120">
          <cell r="B120">
            <v>13.24773213504</v>
          </cell>
          <cell r="C120">
            <v>17.558466918720001</v>
          </cell>
        </row>
        <row r="121">
          <cell r="B121">
            <v>13.281306031655999</v>
          </cell>
          <cell r="C121">
            <v>17.45373648371093</v>
          </cell>
        </row>
        <row r="122">
          <cell r="B122">
            <v>13.314879928272001</v>
          </cell>
          <cell r="C122">
            <v>17.354792590764571</v>
          </cell>
        </row>
        <row r="123">
          <cell r="B123">
            <v>13.348453824888001</v>
          </cell>
          <cell r="C123">
            <v>17.261231527644</v>
          </cell>
        </row>
        <row r="124">
          <cell r="B124">
            <v>13.382027721503999</v>
          </cell>
          <cell r="C124">
            <v>17.172686283224728</v>
          </cell>
        </row>
        <row r="125">
          <cell r="B125">
            <v>13.415601618119998</v>
          </cell>
          <cell r="C125">
            <v>17.088822469593332</v>
          </cell>
        </row>
        <row r="126">
          <cell r="B126">
            <v>13.449175514736</v>
          </cell>
          <cell r="C126">
            <v>17.009334776046263</v>
          </cell>
        </row>
        <row r="127">
          <cell r="B127">
            <v>13.482749411352</v>
          </cell>
          <cell r="C127">
            <v>16.933943875769618</v>
          </cell>
        </row>
        <row r="128">
          <cell r="B128">
            <v>13.516323307967998</v>
          </cell>
          <cell r="C128">
            <v>16.862393719184002</v>
          </cell>
        </row>
        <row r="129">
          <cell r="B129">
            <v>13.549897204584001</v>
          </cell>
          <cell r="C129">
            <v>16.794449158716489</v>
          </cell>
        </row>
        <row r="130">
          <cell r="B130">
            <v>13.583471101199999</v>
          </cell>
          <cell r="C130">
            <v>16.729893858600001</v>
          </cell>
        </row>
        <row r="131">
          <cell r="B131">
            <v>13.617044997815999</v>
          </cell>
          <cell r="C131">
            <v>16.668528450578592</v>
          </cell>
        </row>
        <row r="132">
          <cell r="B132">
            <v>13.650618894432</v>
          </cell>
          <cell r="C132">
            <v>16.610168902416003</v>
          </cell>
        </row>
        <row r="133">
          <cell r="B133">
            <v>13.684192791048</v>
          </cell>
          <cell r="C133">
            <v>16.554645071101362</v>
          </cell>
        </row>
        <row r="134">
          <cell r="B134">
            <v>13.717766687663998</v>
          </cell>
          <cell r="C134">
            <v>16.501799416809778</v>
          </cell>
        </row>
        <row r="135">
          <cell r="B135">
            <v>13.751340584279999</v>
          </cell>
          <cell r="C135">
            <v>16.451485857158183</v>
          </cell>
        </row>
        <row r="136">
          <cell r="B136">
            <v>13.784914480895999</v>
          </cell>
          <cell r="C136">
            <v>16.403568744219431</v>
          </cell>
        </row>
        <row r="137">
          <cell r="B137">
            <v>13.818488377512001</v>
          </cell>
          <cell r="C137">
            <v>16.357921949219161</v>
          </cell>
        </row>
        <row r="138">
          <cell r="B138">
            <v>13.852062274127999</v>
          </cell>
          <cell r="C138">
            <v>16.314428041919172</v>
          </cell>
        </row>
        <row r="139">
          <cell r="B139">
            <v>13.885636170744002</v>
          </cell>
          <cell r="C139">
            <v>16.272977553453355</v>
          </cell>
        </row>
        <row r="140">
          <cell r="B140">
            <v>13.91921006736</v>
          </cell>
          <cell r="C140">
            <v>16.233468312879999</v>
          </cell>
        </row>
        <row r="141">
          <cell r="B141">
            <v>13.952783963976</v>
          </cell>
          <cell r="C141">
            <v>16.19580484899128</v>
          </cell>
        </row>
        <row r="142">
          <cell r="B142">
            <v>13.986357860591998</v>
          </cell>
          <cell r="C142">
            <v>16.159897850012129</v>
          </cell>
        </row>
        <row r="143">
          <cell r="B143">
            <v>14.019931757208001</v>
          </cell>
          <cell r="C143">
            <v>16.125663674756382</v>
          </cell>
        </row>
        <row r="144">
          <cell r="B144">
            <v>14.053505653823999</v>
          </cell>
          <cell r="C144">
            <v>16.093023909612</v>
          </cell>
        </row>
        <row r="145">
          <cell r="B145">
            <v>14.087079550439997</v>
          </cell>
          <cell r="C145">
            <v>16.061904966420002</v>
          </cell>
        </row>
        <row r="146">
          <cell r="B146">
            <v>14.120653447056</v>
          </cell>
          <cell r="C146">
            <v>16.032237716909819</v>
          </cell>
        </row>
        <row r="147">
          <cell r="B147">
            <v>14.154227343671998</v>
          </cell>
          <cell r="C147">
            <v>16.003957159871824</v>
          </cell>
        </row>
        <row r="148">
          <cell r="B148">
            <v>14.187801240288</v>
          </cell>
          <cell r="C148">
            <v>15.977002117696944</v>
          </cell>
        </row>
        <row r="149">
          <cell r="B149">
            <v>14.221375136903999</v>
          </cell>
          <cell r="C149">
            <v>15.951314959304174</v>
          </cell>
        </row>
        <row r="150">
          <cell r="B150">
            <v>14.254949033519999</v>
          </cell>
          <cell r="C150">
            <v>15.926841346817143</v>
          </cell>
        </row>
        <row r="151">
          <cell r="B151">
            <v>14.288522930135999</v>
          </cell>
          <cell r="C151">
            <v>15.903530003648282</v>
          </cell>
        </row>
        <row r="152">
          <cell r="B152">
            <v>14.322096826752</v>
          </cell>
          <cell r="C152">
            <v>15.881332501909334</v>
          </cell>
        </row>
        <row r="153">
          <cell r="B153">
            <v>14.355670723368</v>
          </cell>
          <cell r="C153">
            <v>15.860203067294957</v>
          </cell>
        </row>
        <row r="154">
          <cell r="B154">
            <v>14.389244619984</v>
          </cell>
          <cell r="C154">
            <v>15.840098399786598</v>
          </cell>
        </row>
        <row r="155">
          <cell r="B155">
            <v>14.422818516599998</v>
          </cell>
          <cell r="C155">
            <v>15.8209775087</v>
          </cell>
        </row>
        <row r="156">
          <cell r="B156">
            <v>14.456392413216001</v>
          </cell>
          <cell r="C156">
            <v>15.80280156075537</v>
          </cell>
        </row>
        <row r="157">
          <cell r="B157">
            <v>14.489966309831999</v>
          </cell>
          <cell r="C157">
            <v>15.785533739986132</v>
          </cell>
        </row>
        <row r="158">
          <cell r="B158">
            <v>14.523540206447999</v>
          </cell>
          <cell r="C158">
            <v>15.769139118424</v>
          </cell>
        </row>
        <row r="159">
          <cell r="B159">
            <v>14.557114103064</v>
          </cell>
          <cell r="C159">
            <v>15.753584536605418</v>
          </cell>
        </row>
        <row r="160">
          <cell r="B160">
            <v>14.59068799968</v>
          </cell>
          <cell r="C160">
            <v>15.738838493040001</v>
          </cell>
        </row>
        <row r="161">
          <cell r="B161">
            <v>14.624261896295998</v>
          </cell>
          <cell r="C161">
            <v>15.724871041866519</v>
          </cell>
        </row>
        <row r="162">
          <cell r="B162">
            <v>14.657835792912</v>
          </cell>
          <cell r="C162">
            <v>15.711653697997463</v>
          </cell>
        </row>
        <row r="163">
          <cell r="B163">
            <v>14.691409689527999</v>
          </cell>
          <cell r="C163">
            <v>15.699159349120626</v>
          </cell>
        </row>
        <row r="164">
          <cell r="B164">
            <v>14.724983586144001</v>
          </cell>
          <cell r="C164">
            <v>15.687362173986287</v>
          </cell>
        </row>
        <row r="165">
          <cell r="B165">
            <v>14.758557482759999</v>
          </cell>
          <cell r="C165">
            <v>15.676237566462353</v>
          </cell>
        </row>
        <row r="166">
          <cell r="B166">
            <v>14.792131379376</v>
          </cell>
          <cell r="C166">
            <v>15.665762064887998</v>
          </cell>
        </row>
        <row r="167">
          <cell r="B167">
            <v>14.825705275992</v>
          </cell>
          <cell r="C167">
            <v>15.655913286299448</v>
          </cell>
        </row>
        <row r="168">
          <cell r="B168">
            <v>14.859279172607998</v>
          </cell>
          <cell r="C168">
            <v>15.646669865140364</v>
          </cell>
        </row>
        <row r="169">
          <cell r="B169">
            <v>14.892853069224001</v>
          </cell>
          <cell r="C169">
            <v>15.638011396104135</v>
          </cell>
        </row>
        <row r="170">
          <cell r="B170">
            <v>14.926426965839999</v>
          </cell>
          <cell r="C170">
            <v>15.629918380786666</v>
          </cell>
        </row>
        <row r="171">
          <cell r="B171">
            <v>14.960000862455999</v>
          </cell>
          <cell r="C171">
            <v>15.622372177856571</v>
          </cell>
        </row>
        <row r="172">
          <cell r="B172">
            <v>14.993574759072001</v>
          </cell>
          <cell r="C172">
            <v>15.61535495647513</v>
          </cell>
        </row>
        <row r="173">
          <cell r="B173">
            <v>15.027148655688</v>
          </cell>
          <cell r="C173">
            <v>15.608849652721419</v>
          </cell>
        </row>
        <row r="174">
          <cell r="B174">
            <v>15.060722552303998</v>
          </cell>
          <cell r="C174">
            <v>15.60283992879881</v>
          </cell>
        </row>
        <row r="175">
          <cell r="B175">
            <v>15.094296448919998</v>
          </cell>
          <cell r="C175">
            <v>15.597310134817896</v>
          </cell>
        </row>
        <row r="176">
          <cell r="B176">
            <v>15.127870345536</v>
          </cell>
          <cell r="C176">
            <v>15.592245272968</v>
          </cell>
        </row>
        <row r="177">
          <cell r="B177">
            <v>15.161444242151999</v>
          </cell>
          <cell r="C177">
            <v>15.587630963904868</v>
          </cell>
        </row>
        <row r="178">
          <cell r="B178">
            <v>15.195018138767999</v>
          </cell>
          <cell r="C178">
            <v>15.583453415196246</v>
          </cell>
        </row>
        <row r="179">
          <cell r="B179">
            <v>15.228592035384001</v>
          </cell>
          <cell r="C179">
            <v>15.579699391679879</v>
          </cell>
        </row>
        <row r="180">
          <cell r="B180">
            <v>15.262165932</v>
          </cell>
          <cell r="C180">
            <v>15.576356187600002</v>
          </cell>
        </row>
        <row r="181">
          <cell r="B181">
            <v>15.295739828616</v>
          </cell>
          <cell r="C181">
            <v>15.573411600399091</v>
          </cell>
        </row>
        <row r="182">
          <cell r="B182">
            <v>15.329313725231998</v>
          </cell>
          <cell r="C182">
            <v>15.570853906051292</v>
          </cell>
        </row>
        <row r="183">
          <cell r="B183">
            <v>15.362887621848001</v>
          </cell>
          <cell r="C183">
            <v>15.568671835832738</v>
          </cell>
        </row>
        <row r="184">
          <cell r="B184">
            <v>15.396461518463999</v>
          </cell>
          <cell r="C184">
            <v>15.566854554432</v>
          </cell>
        </row>
        <row r="185">
          <cell r="B185">
            <v>15.430035415080003</v>
          </cell>
          <cell r="C185">
            <v>15.565391639311429</v>
          </cell>
        </row>
        <row r="186">
          <cell r="C186">
            <v>15.56427306123668</v>
          </cell>
        </row>
        <row r="187">
          <cell r="C187">
            <v>15.563489165898055</v>
          </cell>
        </row>
        <row r="188">
          <cell r="C188">
            <v>15.563030656552892</v>
          </cell>
        </row>
        <row r="189">
          <cell r="C189">
            <v>15.562888577623376</v>
          </cell>
        </row>
        <row r="190">
          <cell r="C190">
            <v>15.563054299189091</v>
          </cell>
        </row>
      </sheetData>
      <sheetData sheetId="7" refreshError="1">
        <row r="86">
          <cell r="B86">
            <v>12.852652706944001</v>
          </cell>
          <cell r="E86">
            <v>23.21093860954667</v>
          </cell>
        </row>
        <row r="87">
          <cell r="E87">
            <v>21.620483059931427</v>
          </cell>
        </row>
        <row r="88">
          <cell r="B88">
            <v>13.432628553792</v>
          </cell>
          <cell r="C88">
            <v>30.356448940096005</v>
          </cell>
          <cell r="D88">
            <v>12.662539907679999</v>
          </cell>
          <cell r="E88">
            <v>20.476373909839999</v>
          </cell>
        </row>
        <row r="89">
          <cell r="B89">
            <v>13.722616477216</v>
          </cell>
          <cell r="C89">
            <v>28.492134892919111</v>
          </cell>
          <cell r="D89">
            <v>13.052400004639999</v>
          </cell>
          <cell r="E89">
            <v>19.629829026097777</v>
          </cell>
        </row>
        <row r="90">
          <cell r="B90">
            <v>14.012604400640003</v>
          </cell>
          <cell r="C90">
            <v>27.029682447520003</v>
          </cell>
          <cell r="D90">
            <v>13.442260101600001</v>
          </cell>
          <cell r="E90">
            <v>18.991579128800002</v>
          </cell>
        </row>
        <row r="91">
          <cell r="B91">
            <v>14.302592324063999</v>
          </cell>
          <cell r="C91">
            <v>25.859492985231999</v>
          </cell>
          <cell r="D91">
            <v>13.83212019856</v>
          </cell>
          <cell r="E91">
            <v>18.50481649437091</v>
          </cell>
        </row>
        <row r="92">
          <cell r="B92">
            <v>14.592580247488002</v>
          </cell>
          <cell r="C92">
            <v>24.908500760277331</v>
          </cell>
          <cell r="D92">
            <v>14.22198029552</v>
          </cell>
          <cell r="E92">
            <v>18.131669307093336</v>
          </cell>
        </row>
        <row r="93">
          <cell r="B93">
            <v>14.882568170912002</v>
          </cell>
          <cell r="C93">
            <v>24.126121794809844</v>
          </cell>
          <cell r="D93">
            <v>14.611840392479998</v>
          </cell>
          <cell r="E93">
            <v>17.845918617624616</v>
          </cell>
        </row>
        <row r="94">
          <cell r="B94">
            <v>15.172556094336</v>
          </cell>
          <cell r="C94">
            <v>23.476224676082289</v>
          </cell>
          <cell r="D94">
            <v>15.001700489439999</v>
          </cell>
          <cell r="E94">
            <v>17.628836605005716</v>
          </cell>
        </row>
        <row r="95">
          <cell r="B95">
            <v>15.462544017760001</v>
          </cell>
          <cell r="C95">
            <v>22.932313034746663</v>
          </cell>
          <cell r="D95">
            <v>15.391560586400001</v>
          </cell>
          <cell r="E95">
            <v>17.466689533866667</v>
          </cell>
        </row>
        <row r="96">
          <cell r="B96">
            <v>15.752531941184001</v>
          </cell>
          <cell r="C96">
            <v>22.474514593791998</v>
          </cell>
          <cell r="D96">
            <v>15.78142068336</v>
          </cell>
          <cell r="E96">
            <v>17.349177102679999</v>
          </cell>
        </row>
        <row r="97">
          <cell r="B97">
            <v>16.042519864608</v>
          </cell>
          <cell r="C97">
            <v>22.087632906092239</v>
          </cell>
          <cell r="D97">
            <v>16.17128078032</v>
          </cell>
          <cell r="E97">
            <v>17.26842261027765</v>
          </cell>
        </row>
        <row r="98">
          <cell r="B98">
            <v>16.332507788032</v>
          </cell>
          <cell r="C98">
            <v>21.759848512771555</v>
          </cell>
          <cell r="D98">
            <v>16.561140877280003</v>
          </cell>
          <cell r="E98">
            <v>17.218299733528891</v>
          </cell>
        </row>
        <row r="99">
          <cell r="B99">
            <v>16.622495711456001</v>
          </cell>
          <cell r="C99">
            <v>21.481830262085893</v>
          </cell>
          <cell r="D99">
            <v>16.951000974239999</v>
          </cell>
          <cell r="E99">
            <v>17.193971901541055</v>
          </cell>
        </row>
        <row r="100">
          <cell r="B100">
            <v>13.808259691999998</v>
          </cell>
          <cell r="C100">
            <v>17.326186787199997</v>
          </cell>
          <cell r="D100">
            <v>17.340861071199999</v>
          </cell>
          <cell r="E100">
            <v>17.191569857600001</v>
          </cell>
        </row>
        <row r="101">
          <cell r="B101">
            <v>14.065171983679999</v>
          </cell>
          <cell r="C101">
            <v>17.164783408659048</v>
          </cell>
          <cell r="D101">
            <v>17.730721168159999</v>
          </cell>
          <cell r="E101">
            <v>17.207961346270476</v>
          </cell>
        </row>
        <row r="102">
          <cell r="B102">
            <v>14.322084275359998</v>
          </cell>
          <cell r="C102">
            <v>17.029730895970911</v>
          </cell>
          <cell r="D102">
            <v>18.120581265119998</v>
          </cell>
          <cell r="E102">
            <v>17.240583613105454</v>
          </cell>
        </row>
        <row r="103">
          <cell r="B103">
            <v>14.578996567039997</v>
          </cell>
          <cell r="C103">
            <v>16.917592179676522</v>
          </cell>
          <cell r="D103">
            <v>18.510441362080002</v>
          </cell>
          <cell r="E103">
            <v>17.287319600083478</v>
          </cell>
        </row>
        <row r="104">
          <cell r="B104">
            <v>14.83590885872</v>
          </cell>
          <cell r="C104">
            <v>16.825503035226664</v>
          </cell>
          <cell r="D104">
            <v>18.900301459039998</v>
          </cell>
          <cell r="E104">
            <v>17.346405092186668</v>
          </cell>
        </row>
        <row r="105">
          <cell r="B105">
            <v>15.092821150399999</v>
          </cell>
          <cell r="C105">
            <v>16.751057513999996</v>
          </cell>
          <cell r="D105">
            <v>19.290161556000001</v>
          </cell>
          <cell r="E105">
            <v>17.416358148800001</v>
          </cell>
        </row>
        <row r="106">
          <cell r="B106">
            <v>15.349733442079998</v>
          </cell>
          <cell r="C106">
            <v>16.692219813316918</v>
          </cell>
          <cell r="D106">
            <v>19.680021652960001</v>
          </cell>
          <cell r="E106">
            <v>17.495924820172306</v>
          </cell>
        </row>
        <row r="107">
          <cell r="B107">
            <v>15.606645733759999</v>
          </cell>
          <cell r="C107">
            <v>16.647255730894816</v>
          </cell>
          <cell r="D107">
            <v>20.069881749919997</v>
          </cell>
          <cell r="E107">
            <v>17.584036926885926</v>
          </cell>
        </row>
        <row r="108">
          <cell r="B108">
            <v>15.863558025439998</v>
          </cell>
          <cell r="C108">
            <v>16.614678807634284</v>
          </cell>
          <cell r="D108">
            <v>20.45974184688</v>
          </cell>
          <cell r="E108">
            <v>17.679778886582856</v>
          </cell>
        </row>
        <row r="109">
          <cell r="B109">
            <v>16.120470317119999</v>
          </cell>
          <cell r="C109">
            <v>16.59320761327724</v>
          </cell>
          <cell r="D109">
            <v>20.84960194384</v>
          </cell>
          <cell r="E109">
            <v>17.782361404126895</v>
          </cell>
        </row>
        <row r="110">
          <cell r="B110">
            <v>16.377382608799998</v>
          </cell>
          <cell r="C110">
            <v>16.581731574933332</v>
          </cell>
          <cell r="D110">
            <v>21.239462040799999</v>
          </cell>
          <cell r="E110">
            <v>17.891100423733334</v>
          </cell>
        </row>
        <row r="111">
          <cell r="B111">
            <v>16.634294900479997</v>
          </cell>
          <cell r="C111">
            <v>16.579283419439999</v>
          </cell>
        </row>
        <row r="112">
          <cell r="B112">
            <v>16.891207192159996</v>
          </cell>
          <cell r="C112">
            <v>16.585016782779999</v>
          </cell>
        </row>
        <row r="113">
          <cell r="B113">
            <v>17.148119483839999</v>
          </cell>
          <cell r="C113">
            <v>16.598187890513938</v>
          </cell>
        </row>
        <row r="114">
          <cell r="B114">
            <v>17.405031775519998</v>
          </cell>
          <cell r="C114">
            <v>16.618140471077645</v>
          </cell>
        </row>
        <row r="115">
          <cell r="B115">
            <v>17.661944067199997</v>
          </cell>
          <cell r="C115">
            <v>16.644293255371426</v>
          </cell>
        </row>
        <row r="116">
          <cell r="B116">
            <v>17.918856358879996</v>
          </cell>
          <cell r="C116">
            <v>16.676129559751107</v>
          </cell>
        </row>
        <row r="117">
          <cell r="B117">
            <v>18.175768650559998</v>
          </cell>
          <cell r="C117">
            <v>16.713188558263784</v>
          </cell>
        </row>
        <row r="118">
          <cell r="B118">
            <v>18.432680942239998</v>
          </cell>
          <cell r="C118">
            <v>16.75505793295158</v>
          </cell>
        </row>
        <row r="119">
          <cell r="B119">
            <v>18.689593233919997</v>
          </cell>
          <cell r="C119">
            <v>16.80136765487795</v>
          </cell>
        </row>
        <row r="120">
          <cell r="B120">
            <v>18.946505525599999</v>
          </cell>
          <cell r="C120">
            <v>16.851784697999996</v>
          </cell>
        </row>
        <row r="121">
          <cell r="B121">
            <v>19.203417817279998</v>
          </cell>
          <cell r="C121">
            <v>16.906008526620486</v>
          </cell>
        </row>
        <row r="122">
          <cell r="B122">
            <v>19.460330108960001</v>
          </cell>
          <cell r="C122">
            <v>16.963767227489523</v>
          </cell>
        </row>
        <row r="123">
          <cell r="B123">
            <v>19.71724240064</v>
          </cell>
          <cell r="C123">
            <v>17.024814181613024</v>
          </cell>
        </row>
        <row r="124">
          <cell r="B124">
            <v>19.974154692319999</v>
          </cell>
          <cell r="C124">
            <v>17.088925189905453</v>
          </cell>
        </row>
        <row r="125">
          <cell r="B125">
            <v>20.231066984000002</v>
          </cell>
          <cell r="C125">
            <v>17.155895982088886</v>
          </cell>
        </row>
        <row r="126">
          <cell r="B126">
            <v>20.487979275679994</v>
          </cell>
          <cell r="C126">
            <v>17.225540050518259</v>
          </cell>
        </row>
        <row r="127">
          <cell r="B127">
            <v>20.744891567359996</v>
          </cell>
          <cell r="C127">
            <v>17.297686760539573</v>
          </cell>
        </row>
        <row r="128">
          <cell r="B128">
            <v>21.001803859040002</v>
          </cell>
          <cell r="C128">
            <v>17.372179697053333</v>
          </cell>
        </row>
        <row r="129">
          <cell r="B129">
            <v>21.258716150719994</v>
          </cell>
          <cell r="C129">
            <v>17.448875213539587</v>
          </cell>
        </row>
        <row r="130">
          <cell r="B130">
            <v>21.515628442399997</v>
          </cell>
          <cell r="C130">
            <v>17.527641155199998</v>
          </cell>
        </row>
      </sheetData>
      <sheetData sheetId="8" refreshError="1">
        <row r="8">
          <cell r="A8">
            <v>5</v>
          </cell>
        </row>
        <row r="88">
          <cell r="D88">
            <v>10.89150688704</v>
          </cell>
          <cell r="E88">
            <v>25.568168502719999</v>
          </cell>
        </row>
        <row r="89">
          <cell r="D89">
            <v>11.135890293120001</v>
          </cell>
          <cell r="E89">
            <v>23.951005179093336</v>
          </cell>
        </row>
        <row r="90">
          <cell r="B90">
            <v>11.682603967871998</v>
          </cell>
          <cell r="C90">
            <v>25.950679633535998</v>
          </cell>
          <cell r="D90">
            <v>11.3802736992</v>
          </cell>
          <cell r="E90">
            <v>22.681712860799998</v>
          </cell>
        </row>
        <row r="91">
          <cell r="B91">
            <v>11.7660115675392</v>
          </cell>
          <cell r="C91">
            <v>24.657373100278686</v>
          </cell>
          <cell r="D91">
            <v>11.624657105279999</v>
          </cell>
          <cell r="E91">
            <v>21.665417637294542</v>
          </cell>
        </row>
        <row r="92">
          <cell r="B92">
            <v>11.849419167206399</v>
          </cell>
          <cell r="C92">
            <v>23.586568289203196</v>
          </cell>
          <cell r="D92">
            <v>11.869040511360001</v>
          </cell>
          <cell r="E92">
            <v>20.838870234879998</v>
          </cell>
        </row>
        <row r="93">
          <cell r="B93">
            <v>11.932826766873598</v>
          </cell>
          <cell r="C93">
            <v>22.686918649036798</v>
          </cell>
          <cell r="D93">
            <v>12.11342391744</v>
          </cell>
          <cell r="E93">
            <v>20.158282694843077</v>
          </cell>
        </row>
        <row r="94">
          <cell r="B94">
            <v>12.016234366540798</v>
          </cell>
          <cell r="C94">
            <v>21.921748071727542</v>
          </cell>
          <cell r="D94">
            <v>12.357807323519998</v>
          </cell>
          <cell r="E94">
            <v>19.592377903817145</v>
          </cell>
        </row>
        <row r="95">
          <cell r="B95">
            <v>12.099641966208001</v>
          </cell>
          <cell r="C95">
            <v>21.264160744703997</v>
          </cell>
          <cell r="D95">
            <v>12.6021907296</v>
          </cell>
          <cell r="E95">
            <v>19.118219312000001</v>
          </cell>
        </row>
        <row r="96">
          <cell r="B96">
            <v>12.183049565875198</v>
          </cell>
          <cell r="C96">
            <v>20.693984808537596</v>
          </cell>
          <cell r="D96">
            <v>12.846574135680001</v>
          </cell>
          <cell r="E96">
            <v>18.718604507039998</v>
          </cell>
        </row>
        <row r="97">
          <cell r="B97">
            <v>12.266457165542398</v>
          </cell>
          <cell r="C97">
            <v>20.195794723665319</v>
          </cell>
          <cell r="D97">
            <v>13.09095754176</v>
          </cell>
          <cell r="E97">
            <v>18.380378703021176</v>
          </cell>
        </row>
        <row r="98">
          <cell r="B98">
            <v>12.349864765209599</v>
          </cell>
          <cell r="C98">
            <v>19.757592848204794</v>
          </cell>
          <cell r="D98">
            <v>13.335340947839999</v>
          </cell>
          <cell r="E98">
            <v>18.093310399786667</v>
          </cell>
        </row>
        <row r="99">
          <cell r="B99">
            <v>12.433272364876798</v>
          </cell>
          <cell r="C99">
            <v>19.369907359617343</v>
          </cell>
          <cell r="D99">
            <v>13.57972435392</v>
          </cell>
          <cell r="E99">
            <v>17.849322097212632</v>
          </cell>
        </row>
        <row r="100">
          <cell r="B100">
            <v>12.516679964544</v>
          </cell>
          <cell r="C100">
            <v>19.025160799871998</v>
          </cell>
          <cell r="D100">
            <v>13.82410776</v>
          </cell>
          <cell r="E100">
            <v>17.641951795199997</v>
          </cell>
        </row>
        <row r="101">
          <cell r="B101">
            <v>12.600087564211199</v>
          </cell>
          <cell r="C101">
            <v>18.717219036277026</v>
          </cell>
          <cell r="D101">
            <v>14.068491166080001</v>
          </cell>
          <cell r="E101">
            <v>17.465968350811426</v>
          </cell>
        </row>
        <row r="102">
          <cell r="B102">
            <v>12.683495163878398</v>
          </cell>
          <cell r="C102">
            <v>18.441063232993745</v>
          </cell>
          <cell r="D102">
            <v>14.312874572159998</v>
          </cell>
          <cell r="E102">
            <v>17.317091738007267</v>
          </cell>
        </row>
        <row r="103">
          <cell r="B103">
            <v>12.766902763545598</v>
          </cell>
          <cell r="C103">
            <v>18.192547395198886</v>
          </cell>
          <cell r="D103">
            <v>14.557257978240001</v>
          </cell>
          <cell r="E103">
            <v>17.191786283102608</v>
          </cell>
        </row>
        <row r="104">
          <cell r="B104">
            <v>12.850310363212799</v>
          </cell>
          <cell r="C104">
            <v>17.968216527206398</v>
          </cell>
          <cell r="D104">
            <v>14.801641384319998</v>
          </cell>
          <cell r="E104">
            <v>17.087105591359997</v>
          </cell>
        </row>
        <row r="105">
          <cell r="B105">
            <v>12.933717962879998</v>
          </cell>
          <cell r="C105">
            <v>17.765168432639999</v>
          </cell>
          <cell r="D105">
            <v>15.046024790399999</v>
          </cell>
          <cell r="E105">
            <v>17.000574691200001</v>
          </cell>
        </row>
        <row r="106">
          <cell r="B106">
            <v>13.017125562547198</v>
          </cell>
          <cell r="C106">
            <v>17.580947406873598</v>
          </cell>
          <cell r="D106">
            <v>15.29040819648</v>
          </cell>
          <cell r="E106">
            <v>16.930099375901538</v>
          </cell>
        </row>
        <row r="107">
          <cell r="B107">
            <v>13.100533162214399</v>
          </cell>
          <cell r="C107">
            <v>17.413461553373864</v>
          </cell>
          <cell r="D107">
            <v>15.534791602559999</v>
          </cell>
          <cell r="E107">
            <v>16.873895691591109</v>
          </cell>
        </row>
        <row r="108">
          <cell r="B108">
            <v>13.183940761881599</v>
          </cell>
          <cell r="C108">
            <v>17.260917817969368</v>
          </cell>
          <cell r="D108">
            <v>15.779175008640001</v>
          </cell>
          <cell r="E108">
            <v>16.830434534948569</v>
          </cell>
        </row>
        <row r="109">
          <cell r="B109">
            <v>13.267348361548798</v>
          </cell>
          <cell r="C109">
            <v>17.121770464305431</v>
          </cell>
          <cell r="D109">
            <v>16.023558414720004</v>
          </cell>
          <cell r="E109">
            <v>16.798397713456549</v>
          </cell>
        </row>
        <row r="110">
          <cell r="B110">
            <v>13.350755961215999</v>
          </cell>
          <cell r="C110">
            <v>16.994679854207995</v>
          </cell>
          <cell r="D110">
            <v>16.267941820800001</v>
          </cell>
          <cell r="E110">
            <v>16.776642793600001</v>
          </cell>
        </row>
        <row r="111">
          <cell r="B111">
            <v>13.434163560883198</v>
          </cell>
          <cell r="C111">
            <v>16.878479206041597</v>
          </cell>
        </row>
        <row r="112">
          <cell r="B112">
            <v>13.5175711605504</v>
          </cell>
          <cell r="C112">
            <v>16.772147585875196</v>
          </cell>
        </row>
        <row r="113">
          <cell r="B113">
            <v>13.600978760217599</v>
          </cell>
          <cell r="C113">
            <v>16.674787809345162</v>
          </cell>
        </row>
        <row r="114">
          <cell r="B114">
            <v>13.684386359884797</v>
          </cell>
          <cell r="C114">
            <v>16.585608243189455</v>
          </cell>
        </row>
        <row r="115">
          <cell r="B115">
            <v>13.767793959551998</v>
          </cell>
          <cell r="C115">
            <v>16.503907726518854</v>
          </cell>
        </row>
        <row r="116">
          <cell r="B116">
            <v>13.8512015592192</v>
          </cell>
          <cell r="C116">
            <v>16.429063005209596</v>
          </cell>
        </row>
        <row r="117">
          <cell r="B117">
            <v>13.934609158886399</v>
          </cell>
          <cell r="C117">
            <v>16.360518203962116</v>
          </cell>
        </row>
        <row r="118">
          <cell r="B118">
            <v>14.0180167585536</v>
          </cell>
          <cell r="C118">
            <v>16.297775960666268</v>
          </cell>
        </row>
        <row r="119">
          <cell r="B119">
            <v>14.101424358220799</v>
          </cell>
          <cell r="C119">
            <v>16.240389924710396</v>
          </cell>
        </row>
        <row r="120">
          <cell r="B120">
            <v>16.122657369599999</v>
          </cell>
          <cell r="C120">
            <v>16.789206374399999</v>
          </cell>
        </row>
        <row r="121">
          <cell r="B121">
            <v>16.508979548159999</v>
          </cell>
          <cell r="C121">
            <v>16.777660327680003</v>
          </cell>
        </row>
        <row r="122">
          <cell r="B122">
            <v>16.89530172672</v>
          </cell>
          <cell r="C122">
            <v>16.775862239817144</v>
          </cell>
        </row>
        <row r="123">
          <cell r="B123">
            <v>17.281623905280004</v>
          </cell>
          <cell r="C123">
            <v>16.783132020658606</v>
          </cell>
        </row>
        <row r="124">
          <cell r="B124">
            <v>17.66794608384</v>
          </cell>
          <cell r="C124">
            <v>16.79885140642909</v>
          </cell>
        </row>
        <row r="125">
          <cell r="B125">
            <v>18.054268262400001</v>
          </cell>
          <cell r="C125">
            <v>16.822457090133334</v>
          </cell>
        </row>
        <row r="126">
          <cell r="B126">
            <v>18.440590440960001</v>
          </cell>
          <cell r="C126">
            <v>16.853434747993045</v>
          </cell>
        </row>
        <row r="127">
          <cell r="B127">
            <v>18.826912619520002</v>
          </cell>
          <cell r="C127">
            <v>16.89131382846638</v>
          </cell>
        </row>
        <row r="128">
          <cell r="B128">
            <v>19.213234798079998</v>
          </cell>
          <cell r="C128">
            <v>16.935662992639998</v>
          </cell>
        </row>
        <row r="129">
          <cell r="B129">
            <v>19.599556976639999</v>
          </cell>
          <cell r="C129">
            <v>16.986086112940406</v>
          </cell>
        </row>
        <row r="130">
          <cell r="B130">
            <v>19.985879155199999</v>
          </cell>
          <cell r="C130">
            <v>17.042218752</v>
          </cell>
        </row>
      </sheetData>
      <sheetData sheetId="9" refreshError="1">
        <row r="86">
          <cell r="B86">
            <v>14.2936554173952</v>
          </cell>
          <cell r="C86">
            <v>42.024148111897595</v>
          </cell>
          <cell r="D86">
            <v>12.098936467200001</v>
          </cell>
          <cell r="E86">
            <v>32.547108316799999</v>
          </cell>
        </row>
        <row r="87">
          <cell r="B87">
            <v>14.556302705894399</v>
          </cell>
          <cell r="C87">
            <v>38.081409676147196</v>
          </cell>
          <cell r="D87">
            <v>13.261619184000001</v>
          </cell>
          <cell r="E87">
            <v>29.708989675200002</v>
          </cell>
        </row>
        <row r="88">
          <cell r="B88">
            <v>14.818949994393602</v>
          </cell>
          <cell r="C88">
            <v>35.157186760396797</v>
          </cell>
          <cell r="D88">
            <v>14.424301900800003</v>
          </cell>
          <cell r="E88">
            <v>27.7257360336</v>
          </cell>
        </row>
        <row r="89">
          <cell r="B89">
            <v>15.081597282892799</v>
          </cell>
          <cell r="C89">
            <v>32.911974191313071</v>
          </cell>
          <cell r="D89">
            <v>15.586984617600002</v>
          </cell>
          <cell r="E89">
            <v>26.312392392</v>
          </cell>
        </row>
        <row r="90">
          <cell r="B90">
            <v>15.344244571392</v>
          </cell>
          <cell r="C90">
            <v>31.142068864896004</v>
          </cell>
          <cell r="D90">
            <v>16.749667334400002</v>
          </cell>
          <cell r="E90">
            <v>25.297985750399999</v>
          </cell>
        </row>
        <row r="91">
          <cell r="B91">
            <v>15.606891859891201</v>
          </cell>
          <cell r="C91">
            <v>29.717841533145599</v>
          </cell>
          <cell r="D91">
            <v>17.912350051200001</v>
          </cell>
          <cell r="E91">
            <v>24.573715108800002</v>
          </cell>
        </row>
        <row r="92">
          <cell r="B92">
            <v>15.869539148390402</v>
          </cell>
          <cell r="C92">
            <v>28.552872697395198</v>
          </cell>
          <cell r="D92">
            <v>19.075032767999996</v>
          </cell>
          <cell r="E92">
            <v>24.067046467200001</v>
          </cell>
        </row>
        <row r="93">
          <cell r="B93">
            <v>16.132186436889601</v>
          </cell>
          <cell r="C93">
            <v>27.587333473952491</v>
          </cell>
          <cell r="D93">
            <v>20.237715484800002</v>
          </cell>
          <cell r="E93">
            <v>23.727763979446156</v>
          </cell>
        </row>
        <row r="94">
          <cell r="B94">
            <v>16.3948337253888</v>
          </cell>
          <cell r="C94">
            <v>26.778488945894399</v>
          </cell>
          <cell r="D94">
            <v>21.400398201600002</v>
          </cell>
          <cell r="E94">
            <v>23.519999184</v>
          </cell>
        </row>
        <row r="95">
          <cell r="B95">
            <v>16.657481013888003</v>
          </cell>
          <cell r="C95">
            <v>26.095000174144001</v>
          </cell>
          <cell r="D95">
            <v>22.563080918400001</v>
          </cell>
          <cell r="E95">
            <v>23.417448542399999</v>
          </cell>
        </row>
        <row r="96">
          <cell r="B96">
            <v>16.920128302387202</v>
          </cell>
          <cell r="C96">
            <v>25.5133629543936</v>
          </cell>
          <cell r="D96">
            <v>23.7257636352</v>
          </cell>
          <cell r="E96">
            <v>23.400384400800004</v>
          </cell>
        </row>
        <row r="97">
          <cell r="B97">
            <v>17.182775590886401</v>
          </cell>
          <cell r="C97">
            <v>25.015603483349079</v>
          </cell>
          <cell r="D97">
            <v>24.888446351999999</v>
          </cell>
          <cell r="E97">
            <v>23.453720906258827</v>
          </cell>
        </row>
        <row r="98">
          <cell r="B98">
            <v>17.4454228793856</v>
          </cell>
          <cell r="C98">
            <v>24.587742136226137</v>
          </cell>
          <cell r="D98">
            <v>26.051129068800002</v>
          </cell>
          <cell r="E98">
            <v>23.565724617599997</v>
          </cell>
        </row>
        <row r="99">
          <cell r="B99">
            <v>17.708070167884802</v>
          </cell>
          <cell r="C99">
            <v>24.218742367142401</v>
          </cell>
        </row>
        <row r="100">
          <cell r="B100">
            <v>17.970717456384001</v>
          </cell>
          <cell r="C100">
            <v>23.899774939391996</v>
          </cell>
        </row>
        <row r="101">
          <cell r="B101">
            <v>18.233364744883197</v>
          </cell>
          <cell r="C101">
            <v>23.623692375641596</v>
          </cell>
        </row>
        <row r="102">
          <cell r="B102">
            <v>18.496012033382403</v>
          </cell>
          <cell r="C102">
            <v>23.384646739891199</v>
          </cell>
        </row>
        <row r="103">
          <cell r="B103">
            <v>18.758659321881602</v>
          </cell>
          <cell r="C103">
            <v>23.177807128488627</v>
          </cell>
        </row>
        <row r="104">
          <cell r="B104">
            <v>19.021306610380801</v>
          </cell>
          <cell r="C104">
            <v>22.999147788390403</v>
          </cell>
        </row>
        <row r="105">
          <cell r="B105">
            <v>19.28395389888</v>
          </cell>
          <cell r="C105">
            <v>22.845287087040003</v>
          </cell>
        </row>
        <row r="106">
          <cell r="B106">
            <v>19.546601187379203</v>
          </cell>
          <cell r="C106">
            <v>22.713363643043447</v>
          </cell>
        </row>
        <row r="107">
          <cell r="B107">
            <v>19.809248475878398</v>
          </cell>
          <cell r="C107">
            <v>22.600939983361425</v>
          </cell>
        </row>
        <row r="108">
          <cell r="B108">
            <v>20.071895764377601</v>
          </cell>
          <cell r="C108">
            <v>22.505926845388803</v>
          </cell>
        </row>
        <row r="109">
          <cell r="B109">
            <v>25.084671131520004</v>
          </cell>
          <cell r="C109">
            <v>22.085034379001375</v>
          </cell>
        </row>
        <row r="110">
          <cell r="B110">
            <v>26.338579238400005</v>
          </cell>
          <cell r="C110">
            <v>22.2059207392</v>
          </cell>
        </row>
        <row r="111">
          <cell r="B111">
            <v>27.592487345280002</v>
          </cell>
          <cell r="C111">
            <v>22.359456627994838</v>
          </cell>
        </row>
        <row r="112">
          <cell r="B112">
            <v>28.846395452160003</v>
          </cell>
          <cell r="C112">
            <v>22.54258115208</v>
          </cell>
        </row>
      </sheetData>
      <sheetData sheetId="10" refreshError="1">
        <row r="86">
          <cell r="B86">
            <v>12.852652706944001</v>
          </cell>
          <cell r="C86">
            <v>36.094385043338669</v>
          </cell>
          <cell r="D86">
            <v>15.06698241248</v>
          </cell>
          <cell r="E86">
            <v>28.788060382506668</v>
          </cell>
        </row>
        <row r="87">
          <cell r="B87">
            <v>13.142640630368001</v>
          </cell>
          <cell r="C87">
            <v>32.794850989812566</v>
          </cell>
          <cell r="D87">
            <v>15.35972715136</v>
          </cell>
          <cell r="E87">
            <v>26.848816725279999</v>
          </cell>
        </row>
        <row r="88">
          <cell r="B88">
            <v>13.432628553792</v>
          </cell>
          <cell r="C88">
            <v>30.356448940096005</v>
          </cell>
          <cell r="D88">
            <v>15.652471890240001</v>
          </cell>
          <cell r="E88">
            <v>25.430977074719998</v>
          </cell>
        </row>
        <row r="89">
          <cell r="B89">
            <v>13.722616477216</v>
          </cell>
          <cell r="C89">
            <v>28.492134892919111</v>
          </cell>
          <cell r="D89">
            <v>15.945216629119999</v>
          </cell>
          <cell r="E89">
            <v>24.360740095271108</v>
          </cell>
        </row>
        <row r="90">
          <cell r="B90">
            <v>14.012604400640003</v>
          </cell>
          <cell r="C90">
            <v>27.029682447520003</v>
          </cell>
          <cell r="D90">
            <v>16.237961368000001</v>
          </cell>
          <cell r="E90">
            <v>23.533824985599999</v>
          </cell>
        </row>
        <row r="91">
          <cell r="B91">
            <v>14.302592324063999</v>
          </cell>
          <cell r="C91">
            <v>25.859492985231999</v>
          </cell>
          <cell r="D91">
            <v>16.53070610688</v>
          </cell>
          <cell r="E91">
            <v>22.883871235767273</v>
          </cell>
        </row>
        <row r="92">
          <cell r="B92">
            <v>14.592580247488002</v>
          </cell>
          <cell r="C92">
            <v>24.908500760277331</v>
          </cell>
          <cell r="D92">
            <v>16.82345084576</v>
          </cell>
          <cell r="E92">
            <v>22.366638505813331</v>
          </cell>
        </row>
        <row r="93">
          <cell r="B93">
            <v>14.882568170912002</v>
          </cell>
          <cell r="C93">
            <v>24.126121794809844</v>
          </cell>
          <cell r="D93">
            <v>17.116195584639996</v>
          </cell>
          <cell r="E93">
            <v>21.951498868073845</v>
          </cell>
        </row>
        <row r="94">
          <cell r="B94">
            <v>15.172556094336</v>
          </cell>
          <cell r="C94">
            <v>23.476224676082289</v>
          </cell>
          <cell r="D94">
            <v>17.40894032352</v>
          </cell>
          <cell r="E94">
            <v>21.616575231359999</v>
          </cell>
        </row>
        <row r="95">
          <cell r="B95">
            <v>15.462544017760001</v>
          </cell>
          <cell r="C95">
            <v>22.932313034746663</v>
          </cell>
          <cell r="D95">
            <v>17.701685062399999</v>
          </cell>
          <cell r="E95">
            <v>21.345824395466664</v>
          </cell>
        </row>
        <row r="96">
          <cell r="B96">
            <v>15.752531941184001</v>
          </cell>
          <cell r="C96">
            <v>22.474514593791998</v>
          </cell>
          <cell r="D96">
            <v>17.994429801279999</v>
          </cell>
          <cell r="E96">
            <v>21.127213960240002</v>
          </cell>
        </row>
        <row r="97">
          <cell r="B97">
            <v>16.042519864608</v>
          </cell>
          <cell r="C97">
            <v>22.087632906092239</v>
          </cell>
          <cell r="D97">
            <v>18.287174540160002</v>
          </cell>
          <cell r="E97">
            <v>20.951542678503529</v>
          </cell>
        </row>
        <row r="98">
          <cell r="B98">
            <v>16.332507788032</v>
          </cell>
          <cell r="C98">
            <v>21.759848512771555</v>
          </cell>
          <cell r="D98">
            <v>18.579919279040002</v>
          </cell>
          <cell r="E98">
            <v>20.811654024675555</v>
          </cell>
        </row>
        <row r="99">
          <cell r="B99">
            <v>16.622495711456001</v>
          </cell>
          <cell r="C99">
            <v>21.481830262085893</v>
          </cell>
        </row>
        <row r="100">
          <cell r="B100">
            <v>16.912483634880001</v>
          </cell>
          <cell r="C100">
            <v>21.246113232640003</v>
          </cell>
        </row>
        <row r="101">
          <cell r="B101">
            <v>17.202471558304001</v>
          </cell>
          <cell r="C101">
            <v>21.046654392828188</v>
          </cell>
        </row>
        <row r="102">
          <cell r="B102">
            <v>17.492459481728002</v>
          </cell>
          <cell r="C102">
            <v>20.878509444064004</v>
          </cell>
        </row>
        <row r="103">
          <cell r="B103">
            <v>17.782447405151999</v>
          </cell>
          <cell r="C103">
            <v>20.737593965776</v>
          </cell>
        </row>
        <row r="104">
          <cell r="B104">
            <v>18.072435328576002</v>
          </cell>
          <cell r="C104">
            <v>20.620504274154666</v>
          </cell>
        </row>
        <row r="105">
          <cell r="B105">
            <v>18.362423252000003</v>
          </cell>
          <cell r="C105">
            <v>20.5243812748</v>
          </cell>
        </row>
        <row r="106">
          <cell r="B106">
            <v>18.652411175424</v>
          </cell>
          <cell r="C106">
            <v>20.446805733988921</v>
          </cell>
        </row>
        <row r="107">
          <cell r="B107">
            <v>18.942399098848</v>
          </cell>
          <cell r="C107">
            <v>20.385716822994372</v>
          </cell>
        </row>
        <row r="108">
          <cell r="B108">
            <v>19.232387022272</v>
          </cell>
          <cell r="C108">
            <v>20.33934811719314</v>
          </cell>
        </row>
        <row r="109">
          <cell r="B109">
            <v>19.522374945696001</v>
          </cell>
          <cell r="C109">
            <v>20.306176836737652</v>
          </cell>
        </row>
        <row r="110">
          <cell r="B110">
            <v>19.812362869120001</v>
          </cell>
          <cell r="C110">
            <v>20.284883239093332</v>
          </cell>
        </row>
        <row r="111">
          <cell r="B111">
            <v>20.102350792544001</v>
          </cell>
          <cell r="C111">
            <v>20.274317871084904</v>
          </cell>
        </row>
        <row r="112">
          <cell r="B112">
            <v>20.392338715967998</v>
          </cell>
          <cell r="C112">
            <v>20.273474961184</v>
          </cell>
        </row>
        <row r="113">
          <cell r="B113">
            <v>28.368055485120003</v>
          </cell>
          <cell r="C113">
            <v>20.994096297953941</v>
          </cell>
        </row>
        <row r="114">
          <cell r="B114">
            <v>30.039614709760002</v>
          </cell>
          <cell r="C114">
            <v>21.235559203821179</v>
          </cell>
        </row>
        <row r="115">
          <cell r="B115">
            <v>31.711173934400005</v>
          </cell>
          <cell r="C115">
            <v>21.510983064342863</v>
          </cell>
        </row>
        <row r="116">
          <cell r="B116">
            <v>33.382733159040001</v>
          </cell>
          <cell r="C116">
            <v>21.817537799964448</v>
          </cell>
        </row>
      </sheetData>
      <sheetData sheetId="11" refreshError="1">
        <row r="8">
          <cell r="A8">
            <v>5</v>
          </cell>
        </row>
        <row r="230">
          <cell r="B230">
            <v>10.504353343619998</v>
          </cell>
          <cell r="C230">
            <v>16.229724111709995</v>
          </cell>
        </row>
        <row r="231">
          <cell r="B231">
            <v>10.508964495298798</v>
          </cell>
          <cell r="C231">
            <v>16.191823017721585</v>
          </cell>
        </row>
        <row r="232">
          <cell r="B232">
            <v>10.513575646977598</v>
          </cell>
          <cell r="C232">
            <v>16.15445095886248</v>
          </cell>
        </row>
        <row r="233">
          <cell r="B233">
            <v>10.518186798656398</v>
          </cell>
          <cell r="C233">
            <v>16.117597561894865</v>
          </cell>
        </row>
        <row r="234">
          <cell r="B234">
            <v>10.522797950335198</v>
          </cell>
          <cell r="C234">
            <v>16.081252723015648</v>
          </cell>
        </row>
        <row r="235">
          <cell r="B235">
            <v>10.527409102013998</v>
          </cell>
          <cell r="C235">
            <v>16.045406599165062</v>
          </cell>
        </row>
        <row r="236">
          <cell r="B236">
            <v>10.532020253692798</v>
          </cell>
          <cell r="C236">
            <v>16.010049599669475</v>
          </cell>
        </row>
        <row r="237">
          <cell r="B237">
            <v>10.536631405371597</v>
          </cell>
          <cell r="C237">
            <v>15.975172378203631</v>
          </cell>
        </row>
        <row r="238">
          <cell r="B238">
            <v>10.541242557050397</v>
          </cell>
          <cell r="C238">
            <v>15.940765825058106</v>
          </cell>
        </row>
        <row r="239">
          <cell r="B239">
            <v>10.545853708729197</v>
          </cell>
          <cell r="C239">
            <v>15.90682105969856</v>
          </cell>
        </row>
        <row r="240">
          <cell r="B240">
            <v>10.550464860407997</v>
          </cell>
          <cell r="C240">
            <v>15.873329423603996</v>
          </cell>
        </row>
        <row r="241">
          <cell r="B241">
            <v>10.555076012086797</v>
          </cell>
          <cell r="C241">
            <v>15.840282473371966</v>
          </cell>
        </row>
        <row r="242">
          <cell r="B242">
            <v>10.559687163765597</v>
          </cell>
          <cell r="C242">
            <v>15.807671974079094</v>
          </cell>
        </row>
        <row r="243">
          <cell r="B243">
            <v>10.564298315444397</v>
          </cell>
          <cell r="C243">
            <v>15.775489892885998</v>
          </cell>
        </row>
        <row r="244">
          <cell r="B244">
            <v>10.568909467123197</v>
          </cell>
          <cell r="C244">
            <v>15.74372839287623</v>
          </cell>
        </row>
        <row r="245">
          <cell r="B245">
            <v>10.573520618801997</v>
          </cell>
          <cell r="C245">
            <v>15.712379827119179</v>
          </cell>
        </row>
        <row r="246">
          <cell r="B246">
            <v>10.578131770480798</v>
          </cell>
          <cell r="C246">
            <v>15.681436732947624</v>
          </cell>
        </row>
        <row r="247">
          <cell r="B247">
            <v>10.582742922159596</v>
          </cell>
          <cell r="C247">
            <v>15.650891826440876</v>
          </cell>
        </row>
        <row r="248">
          <cell r="B248">
            <v>10.587354073838396</v>
          </cell>
          <cell r="C248">
            <v>15.620737997104911</v>
          </cell>
        </row>
        <row r="249">
          <cell r="B249">
            <v>10.5919652255172</v>
          </cell>
          <cell r="C249">
            <v>15.590968302741434</v>
          </cell>
        </row>
        <row r="250">
          <cell r="B250">
            <v>10.596576377195998</v>
          </cell>
          <cell r="C250">
            <v>15.561575964497997</v>
          </cell>
        </row>
        <row r="251">
          <cell r="B251">
            <v>10.601187528874798</v>
          </cell>
          <cell r="C251">
            <v>15.532554362091783</v>
          </cell>
        </row>
        <row r="252">
          <cell r="B252">
            <v>10.605798680553599</v>
          </cell>
          <cell r="C252">
            <v>15.503897029200054</v>
          </cell>
        </row>
        <row r="253">
          <cell r="B253">
            <v>10.610409832232397</v>
          </cell>
          <cell r="C253">
            <v>15.475597649010416</v>
          </cell>
        </row>
        <row r="254">
          <cell r="B254">
            <v>10.615020983911199</v>
          </cell>
          <cell r="C254">
            <v>15.447650049924562</v>
          </cell>
        </row>
        <row r="255">
          <cell r="B255">
            <v>10.619632135589997</v>
          </cell>
          <cell r="C255">
            <v>15.420048201409283</v>
          </cell>
        </row>
        <row r="256">
          <cell r="B256">
            <v>10.624243287268797</v>
          </cell>
          <cell r="C256">
            <v>15.392786209988941</v>
          </cell>
        </row>
        <row r="257">
          <cell r="B257">
            <v>10.628854438947599</v>
          </cell>
          <cell r="C257">
            <v>15.365858315373796</v>
          </cell>
        </row>
        <row r="258">
          <cell r="B258">
            <v>10.633465590626399</v>
          </cell>
          <cell r="C258">
            <v>15.339258886718817</v>
          </cell>
        </row>
        <row r="259">
          <cell r="B259">
            <v>10.638076742305197</v>
          </cell>
          <cell r="C259">
            <v>15.312982419007904</v>
          </cell>
        </row>
        <row r="260">
          <cell r="B260">
            <v>10.642687893983998</v>
          </cell>
          <cell r="C260">
            <v>15.287023529558663</v>
          </cell>
        </row>
        <row r="261">
          <cell r="B261">
            <v>10.647299045662797</v>
          </cell>
          <cell r="C261">
            <v>15.261376954643</v>
          </cell>
        </row>
        <row r="262">
          <cell r="B262">
            <v>10.651910197341598</v>
          </cell>
          <cell r="C262">
            <v>15.236037546219148</v>
          </cell>
        </row>
        <row r="263">
          <cell r="B263">
            <v>10.656521349020398</v>
          </cell>
          <cell r="C263">
            <v>15.211000268770851</v>
          </cell>
        </row>
        <row r="264">
          <cell r="B264">
            <v>10.661132500699196</v>
          </cell>
          <cell r="C264">
            <v>15.186260196249597</v>
          </cell>
        </row>
        <row r="265">
          <cell r="B265">
            <v>10.665743652377998</v>
          </cell>
          <cell r="C265">
            <v>15.161812509116023</v>
          </cell>
        </row>
        <row r="266">
          <cell r="B266">
            <v>10.670354804056798</v>
          </cell>
          <cell r="C266">
            <v>15.137652491476786</v>
          </cell>
        </row>
        <row r="267">
          <cell r="B267">
            <v>10.674965955735596</v>
          </cell>
          <cell r="C267">
            <v>15.113775528313251</v>
          </cell>
        </row>
        <row r="268">
          <cell r="B268">
            <v>10.679577107414397</v>
          </cell>
          <cell r="C268">
            <v>15.090177102798686</v>
          </cell>
        </row>
        <row r="269">
          <cell r="B269">
            <v>10.684188259093197</v>
          </cell>
          <cell r="C269">
            <v>15.066852793700566</v>
          </cell>
        </row>
        <row r="270">
          <cell r="B270">
            <v>10.688799410771997</v>
          </cell>
          <cell r="C270">
            <v>15.043798272864946</v>
          </cell>
        </row>
        <row r="271">
          <cell r="B271">
            <v>10.693410562450797</v>
          </cell>
          <cell r="C271">
            <v>15.021009302779849</v>
          </cell>
        </row>
        <row r="272">
          <cell r="B272">
            <v>10.698021714129599</v>
          </cell>
          <cell r="C272">
            <v>14.998481734214799</v>
          </cell>
        </row>
        <row r="273">
          <cell r="B273">
            <v>10.702632865808399</v>
          </cell>
          <cell r="C273">
            <v>14.97621150393373</v>
          </cell>
        </row>
        <row r="274">
          <cell r="B274">
            <v>10.707244017487199</v>
          </cell>
          <cell r="C274">
            <v>14.954194632478648</v>
          </cell>
        </row>
        <row r="275">
          <cell r="B275">
            <v>10.711855169165998</v>
          </cell>
          <cell r="C275">
            <v>14.932427222021458</v>
          </cell>
        </row>
        <row r="276">
          <cell r="B276">
            <v>10.716466320844798</v>
          </cell>
          <cell r="C276">
            <v>14.910905454281577</v>
          </cell>
        </row>
        <row r="277">
          <cell r="B277">
            <v>10.721077472523598</v>
          </cell>
          <cell r="C277">
            <v>14.889625588506977</v>
          </cell>
        </row>
        <row r="278">
          <cell r="B278">
            <v>10.725688624202398</v>
          </cell>
          <cell r="C278">
            <v>14.868583959516346</v>
          </cell>
        </row>
        <row r="279">
          <cell r="B279">
            <v>10.730299775881198</v>
          </cell>
          <cell r="C279">
            <v>14.847776975800395</v>
          </cell>
        </row>
        <row r="280">
          <cell r="B280">
            <v>10.734910927559998</v>
          </cell>
          <cell r="C280">
            <v>14.827201117679998</v>
          </cell>
        </row>
        <row r="281">
          <cell r="B281">
            <v>10.739522079238798</v>
          </cell>
          <cell r="C281">
            <v>14.806852935519396</v>
          </cell>
        </row>
        <row r="282">
          <cell r="B282">
            <v>10.744133230917598</v>
          </cell>
          <cell r="C282">
            <v>14.786729047992459</v>
          </cell>
        </row>
        <row r="283">
          <cell r="B283">
            <v>10.748744382596398</v>
          </cell>
          <cell r="C283">
            <v>14.766826140400168</v>
          </cell>
        </row>
        <row r="284">
          <cell r="B284">
            <v>10.753355534275197</v>
          </cell>
          <cell r="C284">
            <v>14.747140963037598</v>
          </cell>
        </row>
        <row r="285">
          <cell r="B285">
            <v>10.757966685953997</v>
          </cell>
          <cell r="C285">
            <v>14.727670329608705</v>
          </cell>
        </row>
        <row r="286">
          <cell r="B286">
            <v>10.762577837632797</v>
          </cell>
          <cell r="C286">
            <v>14.708411115687271</v>
          </cell>
        </row>
        <row r="287">
          <cell r="B287">
            <v>10.767188989311599</v>
          </cell>
          <cell r="C287">
            <v>14.689360257222464</v>
          </cell>
        </row>
        <row r="288">
          <cell r="B288">
            <v>10.771800140990397</v>
          </cell>
          <cell r="C288">
            <v>14.670514749087506</v>
          </cell>
        </row>
        <row r="289">
          <cell r="B289">
            <v>10.776411292669197</v>
          </cell>
          <cell r="C289">
            <v>14.651871643670006</v>
          </cell>
        </row>
        <row r="290">
          <cell r="B290">
            <v>10.781022444347997</v>
          </cell>
          <cell r="C290">
            <v>14.633428049502569</v>
          </cell>
        </row>
        <row r="291">
          <cell r="B291">
            <v>10.785633596026797</v>
          </cell>
          <cell r="C291">
            <v>14.615181129932354</v>
          </cell>
        </row>
        <row r="292">
          <cell r="B292">
            <v>10.790244747705596</v>
          </cell>
          <cell r="C292">
            <v>14.597128101828268</v>
          </cell>
        </row>
        <row r="293">
          <cell r="B293">
            <v>10.794855899384396</v>
          </cell>
          <cell r="C293">
            <v>14.579266234324592</v>
          </cell>
        </row>
        <row r="294">
          <cell r="B294">
            <v>10.799467051063196</v>
          </cell>
          <cell r="C294">
            <v>14.561592847599821</v>
          </cell>
        </row>
        <row r="295">
          <cell r="B295">
            <v>10.804078202741998</v>
          </cell>
          <cell r="C295">
            <v>14.544105311689602</v>
          </cell>
        </row>
        <row r="296">
          <cell r="B296">
            <v>10.808689354420798</v>
          </cell>
          <cell r="C296">
            <v>14.526801045332618</v>
          </cell>
        </row>
        <row r="297">
          <cell r="B297">
            <v>10.813300506099598</v>
          </cell>
          <cell r="C297">
            <v>14.509677514848415</v>
          </cell>
        </row>
        <row r="298">
          <cell r="B298">
            <v>10.817911657778399</v>
          </cell>
          <cell r="C298">
            <v>14.492732233046077</v>
          </cell>
        </row>
        <row r="299">
          <cell r="B299">
            <v>10.822522809457197</v>
          </cell>
          <cell r="C299">
            <v>14.475962758162842</v>
          </cell>
        </row>
        <row r="300">
          <cell r="B300">
            <v>10.827133961135997</v>
          </cell>
          <cell r="C300">
            <v>14.459366692831633</v>
          </cell>
        </row>
        <row r="301">
          <cell r="B301">
            <v>10.831745112814799</v>
          </cell>
          <cell r="C301">
            <v>14.442941683076628</v>
          </cell>
        </row>
        <row r="302">
          <cell r="B302">
            <v>10.836356264493597</v>
          </cell>
          <cell r="C302">
            <v>14.426685417335984</v>
          </cell>
        </row>
        <row r="303">
          <cell r="B303">
            <v>10.840967416172399</v>
          </cell>
          <cell r="C303">
            <v>14.41059562551086</v>
          </cell>
        </row>
        <row r="304">
          <cell r="B304">
            <v>10.845578567851199</v>
          </cell>
          <cell r="C304">
            <v>14.39467007803988</v>
          </cell>
        </row>
        <row r="305">
          <cell r="B305">
            <v>10.850189719529997</v>
          </cell>
          <cell r="C305">
            <v>14.378906584998331</v>
          </cell>
        </row>
        <row r="306">
          <cell r="B306">
            <v>10.854800871208798</v>
          </cell>
          <cell r="C306">
            <v>14.363302995221211</v>
          </cell>
        </row>
        <row r="307">
          <cell r="B307">
            <v>10.859412022887597</v>
          </cell>
          <cell r="C307">
            <v>14.347857195449523</v>
          </cell>
        </row>
        <row r="308">
          <cell r="B308">
            <v>10.864023174566396</v>
          </cell>
          <cell r="C308">
            <v>14.332567109498989</v>
          </cell>
        </row>
        <row r="309">
          <cell r="B309">
            <v>10.868634326245198</v>
          </cell>
          <cell r="C309">
            <v>14.317430697450545</v>
          </cell>
        </row>
        <row r="310">
          <cell r="B310">
            <v>10.873245477923998</v>
          </cell>
          <cell r="C310">
            <v>14.302445954861996</v>
          </cell>
        </row>
        <row r="311">
          <cell r="B311">
            <v>10.877856629602798</v>
          </cell>
          <cell r="C311">
            <v>14.287610912000098</v>
          </cell>
        </row>
        <row r="312">
          <cell r="B312">
            <v>10.882467781281598</v>
          </cell>
          <cell r="C312">
            <v>14.272923633092521</v>
          </cell>
        </row>
        <row r="313">
          <cell r="B313">
            <v>10.887078932960396</v>
          </cell>
          <cell r="C313">
            <v>14.258382215599083</v>
          </cell>
        </row>
        <row r="314">
          <cell r="B314">
            <v>10.891690084639198</v>
          </cell>
          <cell r="C314">
            <v>14.243984789501649</v>
          </cell>
        </row>
        <row r="315">
          <cell r="B315">
            <v>10.896301236317997</v>
          </cell>
          <cell r="C315">
            <v>14.229729516612187</v>
          </cell>
        </row>
        <row r="316">
          <cell r="B316">
            <v>10.900912387996796</v>
          </cell>
          <cell r="C316">
            <v>14.215614589898399</v>
          </cell>
        </row>
        <row r="317">
          <cell r="B317">
            <v>10.905523539675597</v>
          </cell>
          <cell r="C317">
            <v>14.201638232826406</v>
          </cell>
        </row>
        <row r="318">
          <cell r="B318">
            <v>10.910134691354397</v>
          </cell>
          <cell r="C318">
            <v>14.187798698720053</v>
          </cell>
        </row>
        <row r="319">
          <cell r="B319">
            <v>10.914745843033199</v>
          </cell>
          <cell r="C319">
            <v>14.174094270136262</v>
          </cell>
        </row>
        <row r="320">
          <cell r="B320">
            <v>10.919356994711999</v>
          </cell>
          <cell r="C320">
            <v>14.160523258255996</v>
          </cell>
        </row>
        <row r="321">
          <cell r="B321">
            <v>10.923968146390798</v>
          </cell>
          <cell r="C321">
            <v>14.147084002290416</v>
          </cell>
        </row>
        <row r="322">
          <cell r="B322">
            <v>10.928579298069598</v>
          </cell>
          <cell r="C322">
            <v>14.133774868901741</v>
          </cell>
        </row>
        <row r="323">
          <cell r="B323">
            <v>10.933190449748398</v>
          </cell>
          <cell r="C323">
            <v>14.120594251638394</v>
          </cell>
        </row>
        <row r="324">
          <cell r="B324">
            <v>10.937801601427198</v>
          </cell>
          <cell r="C324">
            <v>14.107540570384089</v>
          </cell>
        </row>
        <row r="325">
          <cell r="B325">
            <v>10.942412753105998</v>
          </cell>
          <cell r="C325">
            <v>14.094612270820344</v>
          </cell>
        </row>
        <row r="326">
          <cell r="B326">
            <v>10.947023904784798</v>
          </cell>
          <cell r="C326">
            <v>14.08180782390215</v>
          </cell>
        </row>
        <row r="327">
          <cell r="B327">
            <v>10.951635056463598</v>
          </cell>
          <cell r="C327">
            <v>14.069125725346373</v>
          </cell>
        </row>
        <row r="328">
          <cell r="B328">
            <v>10.956246208142398</v>
          </cell>
          <cell r="C328">
            <v>14.056564495132488</v>
          </cell>
        </row>
        <row r="329">
          <cell r="B329">
            <v>10.960857359821198</v>
          </cell>
          <cell r="C329">
            <v>14.044122677015416</v>
          </cell>
        </row>
        <row r="330">
          <cell r="B330">
            <v>10.965468511499997</v>
          </cell>
          <cell r="C330">
            <v>14.031798838049996</v>
          </cell>
        </row>
        <row r="331">
          <cell r="B331">
            <v>10.970079663178797</v>
          </cell>
          <cell r="C331">
            <v>14.019591568126847</v>
          </cell>
        </row>
        <row r="332">
          <cell r="B332">
            <v>10.974690814857597</v>
          </cell>
          <cell r="C332">
            <v>14.007499479519275</v>
          </cell>
        </row>
        <row r="333">
          <cell r="B333">
            <v>10.979301966536397</v>
          </cell>
          <cell r="C333">
            <v>13.995521206440923</v>
          </cell>
        </row>
        <row r="334">
          <cell r="B334">
            <v>10.983913118215197</v>
          </cell>
          <cell r="C334">
            <v>13.983655404613895</v>
          </cell>
        </row>
        <row r="335">
          <cell r="B335">
            <v>10.988524269893997</v>
          </cell>
          <cell r="C335">
            <v>13.971900750846997</v>
          </cell>
        </row>
        <row r="336">
          <cell r="B336">
            <v>10.993135421572797</v>
          </cell>
          <cell r="C336">
            <v>13.960255942623899</v>
          </cell>
        </row>
        <row r="337">
          <cell r="B337">
            <v>10.997746573251597</v>
          </cell>
          <cell r="C337">
            <v>13.948719697700893</v>
          </cell>
        </row>
        <row r="338">
          <cell r="B338">
            <v>11.002357724930397</v>
          </cell>
          <cell r="C338">
            <v>13.937290753714032</v>
          </cell>
        </row>
        <row r="339">
          <cell r="B339">
            <v>11.006968876609198</v>
          </cell>
          <cell r="C339">
            <v>13.925967867795331</v>
          </cell>
        </row>
        <row r="340">
          <cell r="B340">
            <v>11.011580028287996</v>
          </cell>
          <cell r="C340">
            <v>13.914749816197844</v>
          </cell>
        </row>
        <row r="341">
          <cell r="B341">
            <v>11.016191179966796</v>
          </cell>
          <cell r="C341">
            <v>13.903635393929374</v>
          </cell>
        </row>
        <row r="342">
          <cell r="B342">
            <v>11.020802331645596</v>
          </cell>
          <cell r="C342">
            <v>13.892623414394551</v>
          </cell>
        </row>
        <row r="343">
          <cell r="B343">
            <v>11.025413483324398</v>
          </cell>
          <cell r="C343">
            <v>13.88171270904509</v>
          </cell>
        </row>
        <row r="344">
          <cell r="B344">
            <v>11.030024635003199</v>
          </cell>
          <cell r="C344">
            <v>13.870902127037962</v>
          </cell>
        </row>
        <row r="345">
          <cell r="B345">
            <v>11.034635786681998</v>
          </cell>
          <cell r="C345">
            <v>13.860190534901372</v>
          </cell>
        </row>
        <row r="346">
          <cell r="B346">
            <v>11.039246938360797</v>
          </cell>
          <cell r="C346">
            <v>13.849576816208216</v>
          </cell>
        </row>
        <row r="347">
          <cell r="B347">
            <v>11.043858090039599</v>
          </cell>
          <cell r="C347">
            <v>13.839059871256875</v>
          </cell>
        </row>
        <row r="348">
          <cell r="B348">
            <v>11.048469241718397</v>
          </cell>
          <cell r="C348">
            <v>13.828638616759196</v>
          </cell>
        </row>
        <row r="349">
          <cell r="B349">
            <v>11.053080393397197</v>
          </cell>
          <cell r="C349">
            <v>13.818311985535399</v>
          </cell>
        </row>
        <row r="350">
          <cell r="B350">
            <v>11.057691545075999</v>
          </cell>
          <cell r="C350">
            <v>13.808078926215774</v>
          </cell>
        </row>
        <row r="351">
          <cell r="B351">
            <v>11.062302696754797</v>
          </cell>
          <cell r="C351">
            <v>13.797938402948983</v>
          </cell>
        </row>
        <row r="352">
          <cell r="B352">
            <v>11.066913848433598</v>
          </cell>
          <cell r="C352">
            <v>13.787889395116798</v>
          </cell>
        </row>
        <row r="353">
          <cell r="B353">
            <v>11.071525000112398</v>
          </cell>
          <cell r="C353">
            <v>13.777930897055098</v>
          </cell>
        </row>
        <row r="354">
          <cell r="B354">
            <v>11.076136151791196</v>
          </cell>
          <cell r="C354">
            <v>13.768061917781001</v>
          </cell>
        </row>
        <row r="355">
          <cell r="B355">
            <v>11.080747303469998</v>
          </cell>
          <cell r="C355">
            <v>13.758281480725906</v>
          </cell>
        </row>
        <row r="356">
          <cell r="B356">
            <v>11.085358455148798</v>
          </cell>
          <cell r="C356">
            <v>13.748588623474397</v>
          </cell>
        </row>
        <row r="357">
          <cell r="B357">
            <v>11.089969606827598</v>
          </cell>
          <cell r="C357">
            <v>13.738982397508744</v>
          </cell>
        </row>
        <row r="358">
          <cell r="B358">
            <v>11.094580758506396</v>
          </cell>
          <cell r="C358">
            <v>13.729461867958952</v>
          </cell>
        </row>
        <row r="359">
          <cell r="B359">
            <v>11.099191910185196</v>
          </cell>
          <cell r="C359">
            <v>13.720026113358188</v>
          </cell>
        </row>
        <row r="360">
          <cell r="B360">
            <v>11.103803061863998</v>
          </cell>
          <cell r="C360">
            <v>13.710674225403427</v>
          </cell>
        </row>
        <row r="361">
          <cell r="B361">
            <v>11.108414213542797</v>
          </cell>
          <cell r="C361">
            <v>13.701405308721217</v>
          </cell>
        </row>
        <row r="362">
          <cell r="B362">
            <v>11.113025365221597</v>
          </cell>
          <cell r="C362">
            <v>13.692218480638456</v>
          </cell>
        </row>
        <row r="363">
          <cell r="B363">
            <v>11.117636516900397</v>
          </cell>
          <cell r="C363">
            <v>13.68311287095797</v>
          </cell>
        </row>
        <row r="364">
          <cell r="B364">
            <v>11.122247668579195</v>
          </cell>
          <cell r="C364">
            <v>13.674087621738893</v>
          </cell>
        </row>
        <row r="365">
          <cell r="B365">
            <v>11.126858820257995</v>
          </cell>
          <cell r="C365">
            <v>13.66514188708163</v>
          </cell>
        </row>
        <row r="366">
          <cell r="B366">
            <v>11.131469971936799</v>
          </cell>
          <cell r="C366">
            <v>13.656274832917347</v>
          </cell>
        </row>
        <row r="367">
          <cell r="B367">
            <v>11.136081123615599</v>
          </cell>
          <cell r="C367">
            <v>13.647485636801871</v>
          </cell>
        </row>
        <row r="368">
          <cell r="B368">
            <v>11.140692275294398</v>
          </cell>
          <cell r="C368">
            <v>13.638773487713863</v>
          </cell>
        </row>
        <row r="369">
          <cell r="B369">
            <v>11.1453034269732</v>
          </cell>
          <cell r="C369">
            <v>13.630137585857186</v>
          </cell>
        </row>
        <row r="370">
          <cell r="B370">
            <v>11.149914578651996</v>
          </cell>
          <cell r="C370">
            <v>13.621577142467375</v>
          </cell>
        </row>
        <row r="371">
          <cell r="B371">
            <v>11.154525730330798</v>
          </cell>
          <cell r="C371">
            <v>13.613091379622098</v>
          </cell>
        </row>
        <row r="372">
          <cell r="B372">
            <v>11.159136882009598</v>
          </cell>
          <cell r="C372">
            <v>13.604679530055483</v>
          </cell>
        </row>
        <row r="373">
          <cell r="B373">
            <v>11.163748033688398</v>
          </cell>
          <cell r="C373">
            <v>13.596340836976278</v>
          </cell>
        </row>
        <row r="374">
          <cell r="B374">
            <v>11.168359185367198</v>
          </cell>
          <cell r="C374">
            <v>13.588074553889717</v>
          </cell>
        </row>
        <row r="375">
          <cell r="B375">
            <v>11.172970337045996</v>
          </cell>
          <cell r="C375">
            <v>13.579879944422997</v>
          </cell>
        </row>
        <row r="376">
          <cell r="B376">
            <v>11.177581488724798</v>
          </cell>
          <cell r="C376">
            <v>13.57175628215429</v>
          </cell>
        </row>
        <row r="377">
          <cell r="B377">
            <v>11.182192640403597</v>
          </cell>
          <cell r="C377">
            <v>13.56370285044523</v>
          </cell>
        </row>
        <row r="378">
          <cell r="B378">
            <v>11.186803792082397</v>
          </cell>
          <cell r="C378">
            <v>13.555718942276766</v>
          </cell>
        </row>
        <row r="379">
          <cell r="B379">
            <v>11.191414943761197</v>
          </cell>
          <cell r="C379">
            <v>13.54780386008829</v>
          </cell>
        </row>
        <row r="380">
          <cell r="B380">
            <v>11.196026095439999</v>
          </cell>
          <cell r="C380">
            <v>13.539956915619996</v>
          </cell>
        </row>
        <row r="381">
          <cell r="B381">
            <v>11.200637247118799</v>
          </cell>
          <cell r="C381">
            <v>13.532177429758399</v>
          </cell>
        </row>
        <row r="382">
          <cell r="B382">
            <v>11.205248398797597</v>
          </cell>
          <cell r="C382">
            <v>13.524464732384891</v>
          </cell>
        </row>
        <row r="383">
          <cell r="B383">
            <v>11.209859550476397</v>
          </cell>
          <cell r="C383">
            <v>13.516818162227308</v>
          </cell>
        </row>
        <row r="384">
          <cell r="B384">
            <v>11.214470702155197</v>
          </cell>
          <cell r="C384">
            <v>13.509237066714437</v>
          </cell>
        </row>
        <row r="385">
          <cell r="B385">
            <v>11.219081853833998</v>
          </cell>
          <cell r="C385">
            <v>13.501720801833391</v>
          </cell>
        </row>
        <row r="386">
          <cell r="B386">
            <v>11.223693005512798</v>
          </cell>
          <cell r="C386">
            <v>13.494268731989729</v>
          </cell>
        </row>
        <row r="387">
          <cell r="B387">
            <v>11.228304157191596</v>
          </cell>
          <cell r="C387">
            <v>13.486880229870387</v>
          </cell>
        </row>
        <row r="388">
          <cell r="B388">
            <v>11.232915308870396</v>
          </cell>
          <cell r="C388">
            <v>13.479554676309224</v>
          </cell>
        </row>
        <row r="389">
          <cell r="B389">
            <v>11.237526460549198</v>
          </cell>
          <cell r="C389">
            <v>13.47229146015518</v>
          </cell>
        </row>
        <row r="390">
          <cell r="B390">
            <v>11.242137612227998</v>
          </cell>
          <cell r="C390">
            <v>13.465089978143029</v>
          </cell>
        </row>
        <row r="391">
          <cell r="B391">
            <v>11.246748763906799</v>
          </cell>
          <cell r="C391">
            <v>13.45794963476658</v>
          </cell>
        </row>
        <row r="392">
          <cell r="B392">
            <v>11.251359915585599</v>
          </cell>
          <cell r="C392">
            <v>13.450869842154335</v>
          </cell>
        </row>
        <row r="393">
          <cell r="B393">
            <v>11.255971067264397</v>
          </cell>
          <cell r="C393">
            <v>13.443850019947531</v>
          </cell>
        </row>
        <row r="394">
          <cell r="B394">
            <v>11.260582218943197</v>
          </cell>
          <cell r="C394">
            <v>13.436889595180514</v>
          </cell>
        </row>
        <row r="395">
          <cell r="B395">
            <v>11.265193370621997</v>
          </cell>
          <cell r="C395">
            <v>13.429988002163379</v>
          </cell>
        </row>
        <row r="396">
          <cell r="B396">
            <v>11.269804522300799</v>
          </cell>
          <cell r="C396">
            <v>13.42314468236685</v>
          </cell>
        </row>
        <row r="397">
          <cell r="B397">
            <v>11.274415673979599</v>
          </cell>
          <cell r="C397">
            <v>13.416359084309354</v>
          </cell>
        </row>
        <row r="398">
          <cell r="B398">
            <v>11.279026825658399</v>
          </cell>
          <cell r="C398">
            <v>13.409630663446178</v>
          </cell>
        </row>
        <row r="399">
          <cell r="B399">
            <v>11.283637977337197</v>
          </cell>
          <cell r="C399">
            <v>13.40295888206076</v>
          </cell>
        </row>
        <row r="400">
          <cell r="B400">
            <v>11.288249129015997</v>
          </cell>
          <cell r="C400">
            <v>13.396343209157996</v>
          </cell>
        </row>
        <row r="401">
          <cell r="B401">
            <v>11.292860280694798</v>
          </cell>
          <cell r="C401">
            <v>13.389783120359548</v>
          </cell>
        </row>
        <row r="402">
          <cell r="B402">
            <v>11.297471432373598</v>
          </cell>
          <cell r="C402">
            <v>13.383278097801083</v>
          </cell>
        </row>
        <row r="403">
          <cell r="B403">
            <v>11.302082584052398</v>
          </cell>
          <cell r="C403">
            <v>13.37682763003146</v>
          </cell>
        </row>
        <row r="404">
          <cell r="B404">
            <v>11.306693735731196</v>
          </cell>
          <cell r="C404">
            <v>13.370431211913745</v>
          </cell>
        </row>
        <row r="405">
          <cell r="B405">
            <v>11.311304887409996</v>
          </cell>
          <cell r="C405">
            <v>13.364088344528074</v>
          </cell>
        </row>
        <row r="406">
          <cell r="B406">
            <v>11.315916039088796</v>
          </cell>
          <cell r="C406">
            <v>13.3577985350763</v>
          </cell>
        </row>
        <row r="407">
          <cell r="B407">
            <v>11.320527190767598</v>
          </cell>
          <cell r="C407">
            <v>13.351561296788384</v>
          </cell>
        </row>
        <row r="408">
          <cell r="B408">
            <v>11.325138342446397</v>
          </cell>
          <cell r="C408">
            <v>13.345376148830516</v>
          </cell>
        </row>
        <row r="409">
          <cell r="B409">
            <v>11.329749494125197</v>
          </cell>
          <cell r="C409">
            <v>13.339242616214877</v>
          </cell>
        </row>
        <row r="410">
          <cell r="B410">
            <v>11.334360645803999</v>
          </cell>
          <cell r="C410">
            <v>13.333160229711087</v>
          </cell>
        </row>
        <row r="411">
          <cell r="B411">
            <v>11.338971797482795</v>
          </cell>
          <cell r="C411">
            <v>13.327128525759223</v>
          </cell>
        </row>
        <row r="412">
          <cell r="B412">
            <v>11.343582949161597</v>
          </cell>
          <cell r="C412">
            <v>13.321147046384411</v>
          </cell>
        </row>
        <row r="413">
          <cell r="B413">
            <v>11.348194100840399</v>
          </cell>
          <cell r="C413">
            <v>13.31521533911299</v>
          </cell>
        </row>
        <row r="414">
          <cell r="B414">
            <v>11.352805252519198</v>
          </cell>
          <cell r="C414">
            <v>13.309332956890135</v>
          </cell>
        </row>
        <row r="415">
          <cell r="B415">
            <v>11.357416404197998</v>
          </cell>
          <cell r="C415">
            <v>13.303499457998997</v>
          </cell>
        </row>
        <row r="416">
          <cell r="B416">
            <v>11.362027555876796</v>
          </cell>
          <cell r="C416">
            <v>13.297714405981253</v>
          </cell>
        </row>
        <row r="417">
          <cell r="B417">
            <v>11.366638707555598</v>
          </cell>
          <cell r="C417">
            <v>13.291977369559104</v>
          </cell>
        </row>
        <row r="418">
          <cell r="B418">
            <v>11.371249859234398</v>
          </cell>
          <cell r="C418">
            <v>13.286287922558618</v>
          </cell>
        </row>
        <row r="419">
          <cell r="B419">
            <v>11.375861010913198</v>
          </cell>
          <cell r="C419">
            <v>13.280645643834472</v>
          </cell>
        </row>
        <row r="420">
          <cell r="B420">
            <v>11.380472162591998</v>
          </cell>
          <cell r="C420">
            <v>13.275050117195997</v>
          </cell>
        </row>
        <row r="421">
          <cell r="B421">
            <v>11.385083314270796</v>
          </cell>
          <cell r="C421">
            <v>13.269500931334516</v>
          </cell>
        </row>
        <row r="422">
          <cell r="B422">
            <v>11.389694465949596</v>
          </cell>
          <cell r="C422">
            <v>13.263997679751991</v>
          </cell>
        </row>
        <row r="423">
          <cell r="B423">
            <v>11.394305617628397</v>
          </cell>
          <cell r="C423">
            <v>13.258539960690875</v>
          </cell>
        </row>
        <row r="424">
          <cell r="B424">
            <v>11.398916769307197</v>
          </cell>
          <cell r="C424">
            <v>13.253127377065224</v>
          </cell>
        </row>
        <row r="425">
          <cell r="B425">
            <v>11.403527920985997</v>
          </cell>
          <cell r="C425">
            <v>13.247759536392996</v>
          </cell>
        </row>
        <row r="426">
          <cell r="B426">
            <v>11.408139072664799</v>
          </cell>
          <cell r="C426">
            <v>13.242436050729507</v>
          </cell>
        </row>
        <row r="427">
          <cell r="B427">
            <v>11.412750224343599</v>
          </cell>
          <cell r="C427">
            <v>13.237156536602058</v>
          </cell>
        </row>
        <row r="428">
          <cell r="B428">
            <v>11.417361376022397</v>
          </cell>
          <cell r="C428">
            <v>13.231920614945681</v>
          </cell>
        </row>
        <row r="429">
          <cell r="B429">
            <v>11.421972527701197</v>
          </cell>
          <cell r="C429">
            <v>13.226727911039998</v>
          </cell>
        </row>
        <row r="430">
          <cell r="B430">
            <v>11.426583679379997</v>
          </cell>
          <cell r="C430">
            <v>13.221578054447141</v>
          </cell>
        </row>
        <row r="431">
          <cell r="B431">
            <v>11.431194831058797</v>
          </cell>
          <cell r="C431">
            <v>13.216470678950763</v>
          </cell>
        </row>
        <row r="432">
          <cell r="B432">
            <v>11.435805982737598</v>
          </cell>
          <cell r="C432">
            <v>13.211405422496069</v>
          </cell>
        </row>
        <row r="433">
          <cell r="B433">
            <v>11.440417134416396</v>
          </cell>
          <cell r="C433">
            <v>13.206381927130861</v>
          </cell>
        </row>
        <row r="434">
          <cell r="B434">
            <v>11.445028286095196</v>
          </cell>
          <cell r="C434">
            <v>13.201399838947596</v>
          </cell>
        </row>
        <row r="435">
          <cell r="B435">
            <v>11.449639437773996</v>
          </cell>
          <cell r="C435">
            <v>13.196458808026433</v>
          </cell>
        </row>
        <row r="436">
          <cell r="B436">
            <v>11.454250589452798</v>
          </cell>
          <cell r="C436">
            <v>13.191558488379208</v>
          </cell>
        </row>
        <row r="437">
          <cell r="B437">
            <v>11.458861741131599</v>
          </cell>
          <cell r="C437">
            <v>13.186698537894369</v>
          </cell>
        </row>
        <row r="438">
          <cell r="B438">
            <v>11.463472892810399</v>
          </cell>
          <cell r="C438">
            <v>13.18187861828285</v>
          </cell>
        </row>
        <row r="439">
          <cell r="B439">
            <v>11.468084044489199</v>
          </cell>
          <cell r="C439">
            <v>13.177098395024823</v>
          </cell>
        </row>
        <row r="440">
          <cell r="B440">
            <v>11.472695196167997</v>
          </cell>
          <cell r="C440">
            <v>13.172357537317332</v>
          </cell>
        </row>
        <row r="441">
          <cell r="B441">
            <v>11.477306347846797</v>
          </cell>
          <cell r="C441">
            <v>13.167655718022845</v>
          </cell>
        </row>
        <row r="442">
          <cell r="B442">
            <v>11.481917499525599</v>
          </cell>
          <cell r="C442">
            <v>13.1629926136186</v>
          </cell>
        </row>
        <row r="443">
          <cell r="B443">
            <v>11.486528651204399</v>
          </cell>
          <cell r="C443">
            <v>13.158367904146827</v>
          </cell>
        </row>
        <row r="444">
          <cell r="B444">
            <v>11.491139802883199</v>
          </cell>
          <cell r="C444">
            <v>13.153781273165773</v>
          </cell>
        </row>
        <row r="445">
          <cell r="B445">
            <v>11.495750954561997</v>
          </cell>
          <cell r="C445">
            <v>13.149232407701545</v>
          </cell>
        </row>
        <row r="446">
          <cell r="B446">
            <v>11.500362106240797</v>
          </cell>
          <cell r="C446">
            <v>13.144720998200725</v>
          </cell>
        </row>
        <row r="447">
          <cell r="B447">
            <v>11.504973257919596</v>
          </cell>
          <cell r="C447">
            <v>13.140246738483777</v>
          </cell>
        </row>
        <row r="448">
          <cell r="B448">
            <v>11.509584409598398</v>
          </cell>
          <cell r="C448">
            <v>13.135809325699197</v>
          </cell>
        </row>
        <row r="449">
          <cell r="B449">
            <v>11.514195561277198</v>
          </cell>
          <cell r="C449">
            <v>13.131408460278434</v>
          </cell>
        </row>
        <row r="450">
          <cell r="B450">
            <v>11.518806712955996</v>
          </cell>
          <cell r="C450">
            <v>13.12704384589151</v>
          </cell>
        </row>
        <row r="451">
          <cell r="B451">
            <v>11.523417864634796</v>
          </cell>
          <cell r="C451">
            <v>13.122715189403381</v>
          </cell>
        </row>
        <row r="452">
          <cell r="B452">
            <v>11.528029016313596</v>
          </cell>
          <cell r="C452">
            <v>13.118422200830992</v>
          </cell>
        </row>
        <row r="453">
          <cell r="B453">
            <v>11.532640167992398</v>
          </cell>
          <cell r="C453">
            <v>13.114164593301021</v>
          </cell>
        </row>
        <row r="454">
          <cell r="B454">
            <v>11.537251319671197</v>
          </cell>
          <cell r="C454">
            <v>13.109942083008324</v>
          </cell>
        </row>
        <row r="455">
          <cell r="B455">
            <v>11.541862471349997</v>
          </cell>
          <cell r="C455">
            <v>13.105754389174997</v>
          </cell>
        </row>
        <row r="456">
          <cell r="B456">
            <v>11.546473623028797</v>
          </cell>
          <cell r="C456">
            <v>13.101601234010143</v>
          </cell>
        </row>
        <row r="457">
          <cell r="B457">
            <v>11.551084774707595</v>
          </cell>
          <cell r="C457">
            <v>13.097482342670244</v>
          </cell>
        </row>
        <row r="458">
          <cell r="B458">
            <v>11.555695926386397</v>
          </cell>
          <cell r="C458">
            <v>13.09339744322018</v>
          </cell>
        </row>
        <row r="459">
          <cell r="B459">
            <v>11.560307078065199</v>
          </cell>
          <cell r="C459">
            <v>13.089346266594866</v>
          </cell>
        </row>
        <row r="460">
          <cell r="B460">
            <v>11.564918229743999</v>
          </cell>
          <cell r="C460">
            <v>13.08532854656147</v>
          </cell>
        </row>
        <row r="461">
          <cell r="B461">
            <v>11.569529381422798</v>
          </cell>
          <cell r="C461">
            <v>13.081344019682264</v>
          </cell>
        </row>
        <row r="462">
          <cell r="B462">
            <v>11.574140533101597</v>
          </cell>
          <cell r="C462">
            <v>13.077392425278022</v>
          </cell>
        </row>
        <row r="463">
          <cell r="B463">
            <v>11.578751684780396</v>
          </cell>
          <cell r="C463">
            <v>13.073473505392025</v>
          </cell>
        </row>
        <row r="464">
          <cell r="B464">
            <v>11.583362836459198</v>
          </cell>
          <cell r="C464">
            <v>13.069587004754597</v>
          </cell>
        </row>
        <row r="465">
          <cell r="B465">
            <v>11.587973988137998</v>
          </cell>
          <cell r="C465">
            <v>13.065732670748217</v>
          </cell>
        </row>
        <row r="466">
          <cell r="B466">
            <v>11.592585139816798</v>
          </cell>
          <cell r="C466">
            <v>13.061910253373163</v>
          </cell>
        </row>
        <row r="467">
          <cell r="B467">
            <v>11.597196291495599</v>
          </cell>
          <cell r="C467">
            <v>13.058119505213689</v>
          </cell>
        </row>
        <row r="468">
          <cell r="B468">
            <v>11.601807443174396</v>
          </cell>
          <cell r="C468">
            <v>13.054360181404723</v>
          </cell>
        </row>
        <row r="469">
          <cell r="B469">
            <v>11.606418594853197</v>
          </cell>
          <cell r="C469">
            <v>13.050632039599092</v>
          </cell>
        </row>
        <row r="470">
          <cell r="B470">
            <v>11.611029746531997</v>
          </cell>
          <cell r="C470">
            <v>13.046934839935229</v>
          </cell>
        </row>
        <row r="471">
          <cell r="B471">
            <v>11.615640898210797</v>
          </cell>
          <cell r="C471">
            <v>13.043268345005398</v>
          </cell>
        </row>
        <row r="472">
          <cell r="B472">
            <v>11.620252049889597</v>
          </cell>
          <cell r="C472">
            <v>13.039632319824388</v>
          </cell>
        </row>
        <row r="473">
          <cell r="B473">
            <v>11.624863201568399</v>
          </cell>
          <cell r="C473">
            <v>13.036026531798703</v>
          </cell>
        </row>
        <row r="474">
          <cell r="B474">
            <v>11.629474353247197</v>
          </cell>
          <cell r="C474">
            <v>13.032450750696187</v>
          </cell>
        </row>
        <row r="475">
          <cell r="B475">
            <v>11.634085504925997</v>
          </cell>
          <cell r="C475">
            <v>13.028904748616162</v>
          </cell>
        </row>
        <row r="476">
          <cell r="B476">
            <v>11.638696656604797</v>
          </cell>
          <cell r="C476">
            <v>13.025388299959973</v>
          </cell>
        </row>
        <row r="477">
          <cell r="B477">
            <v>11.643307808283597</v>
          </cell>
          <cell r="C477">
            <v>13.021901181401999</v>
          </cell>
        </row>
        <row r="478">
          <cell r="B478">
            <v>11.647918959962398</v>
          </cell>
          <cell r="C478">
            <v>13.018443171861097</v>
          </cell>
        </row>
        <row r="479">
          <cell r="B479">
            <v>11.652530111641195</v>
          </cell>
          <cell r="C479">
            <v>13.015014052472475</v>
          </cell>
        </row>
        <row r="480">
          <cell r="B480">
            <v>11.657141263319996</v>
          </cell>
          <cell r="C480">
            <v>13.011613606559997</v>
          </cell>
        </row>
        <row r="481">
          <cell r="B481">
            <v>11.661752414998796</v>
          </cell>
          <cell r="C481">
            <v>13.008241619608874</v>
          </cell>
        </row>
        <row r="482">
          <cell r="B482">
            <v>11.666363566677596</v>
          </cell>
          <cell r="C482">
            <v>13.004897879238797</v>
          </cell>
        </row>
        <row r="483">
          <cell r="B483">
            <v>11.670974718356399</v>
          </cell>
          <cell r="C483">
            <v>13.001582175177454</v>
          </cell>
        </row>
        <row r="484">
          <cell r="B484">
            <v>11.675585870035199</v>
          </cell>
          <cell r="C484">
            <v>12.998294299234429</v>
          </cell>
        </row>
        <row r="485">
          <cell r="B485">
            <v>11.680197021713999</v>
          </cell>
          <cell r="C485">
            <v>12.995034045275515</v>
          </cell>
        </row>
        <row r="486">
          <cell r="B486">
            <v>11.684808173392797</v>
          </cell>
          <cell r="C486">
            <v>12.991801209197382</v>
          </cell>
        </row>
        <row r="487">
          <cell r="B487">
            <v>11.689419325071597</v>
          </cell>
          <cell r="C487">
            <v>12.988595588902628</v>
          </cell>
        </row>
        <row r="488">
          <cell r="B488">
            <v>11.694030476750397</v>
          </cell>
          <cell r="C488">
            <v>12.985416984275197</v>
          </cell>
        </row>
        <row r="489">
          <cell r="B489">
            <v>11.698641628429199</v>
          </cell>
          <cell r="C489">
            <v>12.982265197156162</v>
          </cell>
        </row>
        <row r="490">
          <cell r="B490">
            <v>11.703252780107999</v>
          </cell>
          <cell r="C490">
            <v>12.979140031319849</v>
          </cell>
        </row>
        <row r="491">
          <cell r="B491">
            <v>11.707863931786797</v>
          </cell>
          <cell r="C491">
            <v>12.976041292450331</v>
          </cell>
        </row>
        <row r="492">
          <cell r="B492">
            <v>11.712475083465597</v>
          </cell>
          <cell r="C492">
            <v>12.972968788118234</v>
          </cell>
        </row>
        <row r="493">
          <cell r="B493">
            <v>11.717086235144397</v>
          </cell>
          <cell r="C493">
            <v>12.969922327757914</v>
          </cell>
        </row>
        <row r="494">
          <cell r="B494">
            <v>11.721697386823198</v>
          </cell>
          <cell r="C494">
            <v>12.966901722644929</v>
          </cell>
        </row>
        <row r="495">
          <cell r="B495">
            <v>11.726308538501998</v>
          </cell>
          <cell r="C495">
            <v>12.96390678587389</v>
          </cell>
        </row>
        <row r="496">
          <cell r="B496">
            <v>11.730919690180798</v>
          </cell>
          <cell r="C496">
            <v>12.960937332336552</v>
          </cell>
        </row>
        <row r="497">
          <cell r="B497">
            <v>11.735530841859596</v>
          </cell>
          <cell r="C497">
            <v>12.957993178700301</v>
          </cell>
        </row>
        <row r="498">
          <cell r="B498">
            <v>11.740141993538396</v>
          </cell>
          <cell r="C498">
            <v>12.9550741433869</v>
          </cell>
        </row>
        <row r="499">
          <cell r="B499">
            <v>11.744753145217198</v>
          </cell>
          <cell r="C499">
            <v>12.952180046551558</v>
          </cell>
        </row>
        <row r="500">
          <cell r="B500">
            <v>11.749364296895997</v>
          </cell>
          <cell r="C500">
            <v>12.949310710062283</v>
          </cell>
        </row>
        <row r="501">
          <cell r="B501">
            <v>11.753975448574797</v>
          </cell>
          <cell r="C501">
            <v>12.946465957479559</v>
          </cell>
        </row>
        <row r="502">
          <cell r="B502">
            <v>11.758586600253597</v>
          </cell>
          <cell r="C502">
            <v>12.943645614036276</v>
          </cell>
        </row>
        <row r="503">
          <cell r="B503">
            <v>11.763197751932395</v>
          </cell>
          <cell r="C503">
            <v>12.940849506617971</v>
          </cell>
        </row>
        <row r="504">
          <cell r="B504">
            <v>11.767808903611195</v>
          </cell>
          <cell r="C504">
            <v>12.938077463743335</v>
          </cell>
        </row>
        <row r="505">
          <cell r="B505">
            <v>11.772420055289997</v>
          </cell>
          <cell r="C505">
            <v>12.935329315544998</v>
          </cell>
        </row>
        <row r="506">
          <cell r="B506">
            <v>11.777031206968799</v>
          </cell>
          <cell r="C506">
            <v>12.932604893750593</v>
          </cell>
        </row>
        <row r="507">
          <cell r="B507">
            <v>11.781642358647598</v>
          </cell>
          <cell r="C507">
            <v>12.929904031664078</v>
          </cell>
        </row>
        <row r="508">
          <cell r="B508">
            <v>11.786253510326397</v>
          </cell>
          <cell r="C508">
            <v>12.927226564147311</v>
          </cell>
        </row>
        <row r="509">
          <cell r="B509">
            <v>11.790864662005196</v>
          </cell>
          <cell r="C509">
            <v>12.924572327601897</v>
          </cell>
        </row>
        <row r="510">
          <cell r="B510">
            <v>11.795475813683998</v>
          </cell>
          <cell r="C510">
            <v>12.921941159951299</v>
          </cell>
        </row>
        <row r="511">
          <cell r="B511">
            <v>11.800086965362798</v>
          </cell>
          <cell r="C511">
            <v>12.919332900623163</v>
          </cell>
        </row>
        <row r="512">
          <cell r="B512">
            <v>11.804698117041598</v>
          </cell>
          <cell r="C512">
            <v>12.916747390531906</v>
          </cell>
        </row>
        <row r="513">
          <cell r="B513">
            <v>11.809309268720398</v>
          </cell>
          <cell r="C513">
            <v>12.914184472061581</v>
          </cell>
        </row>
        <row r="514">
          <cell r="B514">
            <v>11.813920420399199</v>
          </cell>
          <cell r="C514">
            <v>12.911643989048907</v>
          </cell>
        </row>
        <row r="515">
          <cell r="B515">
            <v>11.818531572077998</v>
          </cell>
          <cell r="C515">
            <v>12.909125786766586</v>
          </cell>
        </row>
        <row r="516">
          <cell r="B516">
            <v>11.823142723756797</v>
          </cell>
          <cell r="C516">
            <v>12.906629711906838</v>
          </cell>
        </row>
        <row r="517">
          <cell r="B517">
            <v>11.827753875435597</v>
          </cell>
          <cell r="C517">
            <v>12.904155612565166</v>
          </cell>
        </row>
        <row r="518">
          <cell r="B518">
            <v>11.832365027114397</v>
          </cell>
          <cell r="C518">
            <v>12.901703338224321</v>
          </cell>
        </row>
        <row r="519">
          <cell r="B519">
            <v>11.836976178793199</v>
          </cell>
          <cell r="C519">
            <v>12.899272739738509</v>
          </cell>
        </row>
        <row r="520">
          <cell r="B520">
            <v>11.841587330471995</v>
          </cell>
          <cell r="C520">
            <v>12.896863669317815</v>
          </cell>
        </row>
        <row r="521">
          <cell r="B521">
            <v>11.846198482150797</v>
          </cell>
          <cell r="C521">
            <v>12.89447598051281</v>
          </cell>
        </row>
        <row r="522">
          <cell r="B522">
            <v>11.850809633829597</v>
          </cell>
          <cell r="C522">
            <v>12.892109528199413</v>
          </cell>
        </row>
        <row r="523">
          <cell r="B523">
            <v>11.855420785508397</v>
          </cell>
          <cell r="C523">
            <v>12.889764168563905</v>
          </cell>
        </row>
        <row r="524">
          <cell r="B524">
            <v>11.860031937187198</v>
          </cell>
          <cell r="C524">
            <v>12.887439759088196</v>
          </cell>
        </row>
        <row r="525">
          <cell r="B525">
            <v>11.864643088865998</v>
          </cell>
          <cell r="C525">
            <v>12.885136158535245</v>
          </cell>
        </row>
        <row r="526">
          <cell r="B526">
            <v>11.869254240544796</v>
          </cell>
          <cell r="C526">
            <v>12.882853226934728</v>
          </cell>
        </row>
        <row r="527">
          <cell r="B527">
            <v>11.873865392223596</v>
          </cell>
          <cell r="C527">
            <v>12.880590825568845</v>
          </cell>
        </row>
        <row r="528">
          <cell r="B528">
            <v>11.878476543902396</v>
          </cell>
          <cell r="C528">
            <v>12.878348816958338</v>
          </cell>
        </row>
        <row r="529">
          <cell r="B529">
            <v>11.883087695581196</v>
          </cell>
          <cell r="C529">
            <v>12.876127064848724</v>
          </cell>
        </row>
        <row r="530">
          <cell r="B530">
            <v>11.887698847259999</v>
          </cell>
          <cell r="C530">
            <v>12.873925434196664</v>
          </cell>
        </row>
        <row r="531">
          <cell r="B531">
            <v>11.892309998938799</v>
          </cell>
          <cell r="C531">
            <v>12.871743791156536</v>
          </cell>
        </row>
        <row r="532">
          <cell r="B532">
            <v>11.896921150617597</v>
          </cell>
          <cell r="C532">
            <v>12.869582003067205</v>
          </cell>
        </row>
        <row r="533">
          <cell r="B533">
            <v>11.901532302296397</v>
          </cell>
          <cell r="C533">
            <v>12.867439938438926</v>
          </cell>
        </row>
        <row r="534">
          <cell r="B534">
            <v>11.906143453975197</v>
          </cell>
          <cell r="C534">
            <v>12.865317466940459</v>
          </cell>
        </row>
        <row r="535">
          <cell r="B535">
            <v>11.910754605653999</v>
          </cell>
          <cell r="C535">
            <v>12.863214459386338</v>
          </cell>
        </row>
        <row r="536">
          <cell r="B536">
            <v>11.915365757332799</v>
          </cell>
          <cell r="C536">
            <v>12.861130787724292</v>
          </cell>
        </row>
        <row r="537">
          <cell r="B537">
            <v>11.919976909011597</v>
          </cell>
          <cell r="C537">
            <v>12.859066325022866</v>
          </cell>
        </row>
        <row r="538">
          <cell r="B538">
            <v>11.924588060690397</v>
          </cell>
          <cell r="C538">
            <v>12.857020945459169</v>
          </cell>
        </row>
        <row r="539">
          <cell r="B539">
            <v>11.929199212369197</v>
          </cell>
          <cell r="C539">
            <v>12.854994524306818</v>
          </cell>
        </row>
        <row r="540">
          <cell r="B540">
            <v>11.933810364047998</v>
          </cell>
          <cell r="C540">
            <v>12.852986937923996</v>
          </cell>
        </row>
        <row r="541">
          <cell r="B541">
            <v>11.938421515726798</v>
          </cell>
          <cell r="C541">
            <v>12.850998063741702</v>
          </cell>
        </row>
        <row r="542">
          <cell r="B542">
            <v>11.943032667405598</v>
          </cell>
          <cell r="C542">
            <v>12.849027780252147</v>
          </cell>
        </row>
        <row r="543">
          <cell r="B543">
            <v>11.947643819084398</v>
          </cell>
          <cell r="C543">
            <v>12.847075966997274</v>
          </cell>
        </row>
        <row r="544">
          <cell r="B544">
            <v>11.952254970763196</v>
          </cell>
          <cell r="C544">
            <v>12.84514250455746</v>
          </cell>
        </row>
        <row r="545">
          <cell r="B545">
            <v>11.956866122441996</v>
          </cell>
          <cell r="C545">
            <v>12.84322727454035</v>
          </cell>
        </row>
        <row r="546">
          <cell r="B546">
            <v>11.961477274120798</v>
          </cell>
          <cell r="C546">
            <v>12.841330159569839</v>
          </cell>
        </row>
        <row r="547">
          <cell r="B547">
            <v>11.966088425799597</v>
          </cell>
          <cell r="C547">
            <v>12.839451043275172</v>
          </cell>
        </row>
        <row r="548">
          <cell r="B548">
            <v>11.970699577478397</v>
          </cell>
          <cell r="C548">
            <v>12.837589810280223</v>
          </cell>
        </row>
        <row r="549">
          <cell r="B549">
            <v>11.975310729157195</v>
          </cell>
          <cell r="C549">
            <v>12.835746346192881</v>
          </cell>
        </row>
        <row r="550">
          <cell r="B550">
            <v>11.979921880835995</v>
          </cell>
          <cell r="C550">
            <v>12.833920537594594</v>
          </cell>
        </row>
        <row r="551">
          <cell r="B551">
            <v>11.984533032514797</v>
          </cell>
          <cell r="C551">
            <v>12.832112272030008</v>
          </cell>
        </row>
        <row r="552">
          <cell r="B552">
            <v>11.989144184193597</v>
          </cell>
          <cell r="C552">
            <v>12.830321437996799</v>
          </cell>
        </row>
        <row r="553">
          <cell r="B553">
            <v>11.993755335872399</v>
          </cell>
          <cell r="C553">
            <v>12.828547924935563</v>
          </cell>
        </row>
        <row r="554">
          <cell r="B554">
            <v>11.998366487551198</v>
          </cell>
          <cell r="C554">
            <v>12.826791623219902</v>
          </cell>
        </row>
        <row r="555">
          <cell r="B555">
            <v>12.002977639229996</v>
          </cell>
          <cell r="C555">
            <v>12.825052424146577</v>
          </cell>
        </row>
        <row r="556">
          <cell r="B556">
            <v>12.007588790908798</v>
          </cell>
          <cell r="C556">
            <v>12.823330219925824</v>
          </cell>
        </row>
        <row r="557">
          <cell r="B557">
            <v>12.012199942587598</v>
          </cell>
          <cell r="C557">
            <v>12.821624903671784</v>
          </cell>
        </row>
        <row r="558">
          <cell r="B558">
            <v>12.016811094266398</v>
          </cell>
          <cell r="C558">
            <v>12.819936369393032</v>
          </cell>
        </row>
        <row r="559">
          <cell r="B559">
            <v>12.021422245945198</v>
          </cell>
          <cell r="C559">
            <v>12.818264511983244</v>
          </cell>
        </row>
        <row r="560">
          <cell r="B560">
            <v>12.026033397623999</v>
          </cell>
          <cell r="C560">
            <v>12.816609227211996</v>
          </cell>
        </row>
        <row r="561">
          <cell r="B561">
            <v>12.030644549302796</v>
          </cell>
          <cell r="C561">
            <v>12.81497041171564</v>
          </cell>
        </row>
        <row r="562">
          <cell r="B562">
            <v>12.035255700981597</v>
          </cell>
          <cell r="C562">
            <v>12.81334796298831</v>
          </cell>
        </row>
        <row r="563">
          <cell r="B563">
            <v>12.039866852660397</v>
          </cell>
          <cell r="C563">
            <v>12.811741779373055</v>
          </cell>
        </row>
        <row r="564">
          <cell r="B564">
            <v>12.044478004339197</v>
          </cell>
          <cell r="C564">
            <v>12.810151760053071</v>
          </cell>
        </row>
        <row r="565">
          <cell r="B565">
            <v>12.049089156017999</v>
          </cell>
          <cell r="C565">
            <v>12.808577805043019</v>
          </cell>
        </row>
        <row r="566">
          <cell r="B566">
            <v>12.053700307696795</v>
          </cell>
          <cell r="C566">
            <v>12.807019815180494</v>
          </cell>
        </row>
        <row r="567">
          <cell r="B567">
            <v>12.058311459375597</v>
          </cell>
          <cell r="C567">
            <v>12.805477692117572</v>
          </cell>
        </row>
        <row r="568">
          <cell r="B568">
            <v>12.062922611054397</v>
          </cell>
          <cell r="C568">
            <v>12.803951338312446</v>
          </cell>
        </row>
        <row r="569">
          <cell r="B569">
            <v>12.067533762733197</v>
          </cell>
          <cell r="C569">
            <v>12.802440657021197</v>
          </cell>
        </row>
        <row r="570">
          <cell r="B570">
            <v>12.072144914411997</v>
          </cell>
          <cell r="C570">
            <v>12.800945552289672</v>
          </cell>
        </row>
        <row r="571">
          <cell r="B571">
            <v>12.076756066090798</v>
          </cell>
          <cell r="C571">
            <v>12.799465928945397</v>
          </cell>
        </row>
        <row r="572">
          <cell r="B572">
            <v>12.081367217769598</v>
          </cell>
          <cell r="C572">
            <v>12.798001692589677</v>
          </cell>
        </row>
        <row r="573">
          <cell r="B573">
            <v>12.085978369448396</v>
          </cell>
          <cell r="C573">
            <v>12.796552749589715</v>
          </cell>
        </row>
        <row r="574">
          <cell r="B574">
            <v>12.090589521127196</v>
          </cell>
          <cell r="C574">
            <v>12.795119007070886</v>
          </cell>
        </row>
        <row r="575">
          <cell r="B575">
            <v>12.095200672805996</v>
          </cell>
          <cell r="C575">
            <v>12.793700372909058</v>
          </cell>
        </row>
        <row r="576">
          <cell r="B576">
            <v>12.099811824484799</v>
          </cell>
          <cell r="C576">
            <v>12.792296755723044</v>
          </cell>
        </row>
        <row r="577">
          <cell r="B577">
            <v>12.104422976163599</v>
          </cell>
          <cell r="C577">
            <v>12.790908064867107</v>
          </cell>
        </row>
        <row r="578">
          <cell r="B578">
            <v>12.109034127842397</v>
          </cell>
          <cell r="C578">
            <v>12.789534210423607</v>
          </cell>
        </row>
        <row r="579">
          <cell r="B579">
            <v>12.113645279521197</v>
          </cell>
          <cell r="C579">
            <v>12.788175103195664</v>
          </cell>
        </row>
        <row r="580">
          <cell r="B580">
            <v>12.118256431199997</v>
          </cell>
          <cell r="C580">
            <v>12.786830654699997</v>
          </cell>
        </row>
        <row r="581">
          <cell r="B581">
            <v>12.122867582878799</v>
          </cell>
          <cell r="C581">
            <v>12.785500777159758</v>
          </cell>
        </row>
        <row r="582">
          <cell r="B582">
            <v>12.127478734557599</v>
          </cell>
          <cell r="C582">
            <v>12.784185383497521</v>
          </cell>
        </row>
        <row r="583">
          <cell r="B583">
            <v>12.132089886236397</v>
          </cell>
          <cell r="C583">
            <v>12.782884387328336</v>
          </cell>
        </row>
        <row r="584">
          <cell r="B584">
            <v>12.136701037915197</v>
          </cell>
          <cell r="C584">
            <v>12.781597702952835</v>
          </cell>
        </row>
        <row r="585">
          <cell r="B585">
            <v>12.141312189593997</v>
          </cell>
          <cell r="C585">
            <v>12.780325245350461</v>
          </cell>
        </row>
        <row r="586">
          <cell r="B586">
            <v>12.145923341272796</v>
          </cell>
          <cell r="C586">
            <v>12.77906693017276</v>
          </cell>
        </row>
        <row r="587">
          <cell r="B587">
            <v>12.150534492951598</v>
          </cell>
          <cell r="C587">
            <v>12.777822673736745</v>
          </cell>
        </row>
        <row r="588">
          <cell r="B588">
            <v>12.155145644630398</v>
          </cell>
          <cell r="C588">
            <v>12.776592393018346</v>
          </cell>
        </row>
        <row r="589">
          <cell r="B589">
            <v>12.159756796309198</v>
          </cell>
          <cell r="C589">
            <v>12.775376005645954</v>
          </cell>
        </row>
        <row r="590">
          <cell r="B590">
            <v>12.164367947987996</v>
          </cell>
          <cell r="C590">
            <v>12.774173429893997</v>
          </cell>
        </row>
        <row r="591">
          <cell r="B591">
            <v>12.168979099666796</v>
          </cell>
          <cell r="C591">
            <v>12.772984584676646</v>
          </cell>
        </row>
        <row r="592">
          <cell r="B592">
            <v>12.173590251345598</v>
          </cell>
          <cell r="C592">
            <v>12.771809389541547</v>
          </cell>
        </row>
        <row r="593">
          <cell r="B593">
            <v>12.178201403024397</v>
          </cell>
          <cell r="C593">
            <v>12.770647764663659</v>
          </cell>
        </row>
        <row r="594">
          <cell r="B594">
            <v>12.182812554703197</v>
          </cell>
          <cell r="C594">
            <v>12.769499630839146</v>
          </cell>
        </row>
        <row r="595">
          <cell r="B595">
            <v>12.187423706381995</v>
          </cell>
          <cell r="C595">
            <v>12.768364909479343</v>
          </cell>
        </row>
        <row r="596">
          <cell r="B596">
            <v>12.192034858060795</v>
          </cell>
          <cell r="C596">
            <v>12.767243522604815</v>
          </cell>
        </row>
        <row r="597">
          <cell r="B597">
            <v>12.196646009739597</v>
          </cell>
          <cell r="C597">
            <v>12.766135392839427</v>
          </cell>
        </row>
        <row r="598">
          <cell r="B598">
            <v>12.201257161418397</v>
          </cell>
          <cell r="C598">
            <v>12.765040443404562</v>
          </cell>
        </row>
        <row r="599">
          <cell r="B599">
            <v>12.205868313097197</v>
          </cell>
          <cell r="C599">
            <v>12.763958598113339</v>
          </cell>
        </row>
        <row r="600">
          <cell r="B600">
            <v>12.210479464775998</v>
          </cell>
          <cell r="C600">
            <v>12.762889781364921</v>
          </cell>
        </row>
        <row r="601">
          <cell r="B601">
            <v>12.2150906164548</v>
          </cell>
          <cell r="C601">
            <v>12.761833918138914</v>
          </cell>
        </row>
        <row r="602">
          <cell r="B602">
            <v>12.219701768133596</v>
          </cell>
          <cell r="C602">
            <v>12.760790933989787</v>
          </cell>
        </row>
        <row r="603">
          <cell r="B603">
            <v>12.224312919812398</v>
          </cell>
          <cell r="C603">
            <v>12.759760755041377</v>
          </cell>
        </row>
        <row r="604">
          <cell r="B604">
            <v>12.228924071491198</v>
          </cell>
          <cell r="C604">
            <v>12.758743307981476</v>
          </cell>
        </row>
        <row r="605">
          <cell r="B605">
            <v>12.233535223169998</v>
          </cell>
          <cell r="C605">
            <v>12.757738520056428</v>
          </cell>
        </row>
        <row r="606">
          <cell r="B606">
            <v>12.2381463748488</v>
          </cell>
          <cell r="C606">
            <v>12.75674631906584</v>
          </cell>
        </row>
        <row r="607">
          <cell r="B607">
            <v>12.242757526527596</v>
          </cell>
          <cell r="C607">
            <v>12.755766633357347</v>
          </cell>
        </row>
        <row r="608">
          <cell r="B608">
            <v>12.247368678206398</v>
          </cell>
          <cell r="C608">
            <v>12.754799391821381</v>
          </cell>
        </row>
        <row r="609">
          <cell r="B609">
            <v>12.251979829885197</v>
          </cell>
          <cell r="C609">
            <v>12.753844523886075</v>
          </cell>
        </row>
        <row r="610">
          <cell r="B610">
            <v>12.256590981563997</v>
          </cell>
          <cell r="C610">
            <v>12.752901959512187</v>
          </cell>
        </row>
        <row r="611">
          <cell r="B611">
            <v>12.261202133242797</v>
          </cell>
          <cell r="C611">
            <v>12.751971629188063</v>
          </cell>
        </row>
        <row r="612">
          <cell r="B612">
            <v>12.265813284921595</v>
          </cell>
          <cell r="C612">
            <v>12.751053463924707</v>
          </cell>
        </row>
        <row r="613">
          <cell r="B613">
            <v>12.270424436600397</v>
          </cell>
          <cell r="C613">
            <v>12.750147395250851</v>
          </cell>
        </row>
        <row r="614">
          <cell r="B614">
            <v>12.275035588279197</v>
          </cell>
          <cell r="C614">
            <v>12.749253355208134</v>
          </cell>
        </row>
        <row r="615">
          <cell r="B615">
            <v>12.279646739957997</v>
          </cell>
          <cell r="C615">
            <v>12.748371276346289</v>
          </cell>
        </row>
        <row r="616">
          <cell r="B616">
            <v>12.284257891636797</v>
          </cell>
          <cell r="C616">
            <v>12.747501091718398</v>
          </cell>
        </row>
        <row r="617">
          <cell r="B617">
            <v>12.288869043315598</v>
          </cell>
          <cell r="C617">
            <v>12.746642734876232</v>
          </cell>
        </row>
        <row r="618">
          <cell r="B618">
            <v>12.293480194994398</v>
          </cell>
          <cell r="C618">
            <v>12.745796139865599</v>
          </cell>
        </row>
        <row r="619">
          <cell r="B619">
            <v>12.298091346673196</v>
          </cell>
          <cell r="C619">
            <v>12.744961241221754</v>
          </cell>
        </row>
        <row r="620">
          <cell r="B620">
            <v>12.302702498351996</v>
          </cell>
          <cell r="C620">
            <v>12.744137973964884</v>
          </cell>
        </row>
        <row r="621">
          <cell r="B621">
            <v>12.307313650030796</v>
          </cell>
          <cell r="C621">
            <v>12.743326273595621</v>
          </cell>
        </row>
        <row r="622">
          <cell r="B622">
            <v>12.311924801709598</v>
          </cell>
          <cell r="C622">
            <v>12.742526076090591</v>
          </cell>
        </row>
        <row r="623">
          <cell r="B623">
            <v>12.316535953388399</v>
          </cell>
          <cell r="C623">
            <v>12.741737317898066</v>
          </cell>
        </row>
        <row r="624">
          <cell r="B624">
            <v>12.321147105067197</v>
          </cell>
          <cell r="C624">
            <v>12.740959935933597</v>
          </cell>
        </row>
        <row r="625">
          <cell r="B625">
            <v>12.325758256745997</v>
          </cell>
          <cell r="C625">
            <v>12.740193867575748</v>
          </cell>
        </row>
        <row r="626">
          <cell r="B626">
            <v>12.330369408424797</v>
          </cell>
          <cell r="C626">
            <v>12.739439050661845</v>
          </cell>
        </row>
        <row r="627">
          <cell r="B627">
            <v>12.334980560103597</v>
          </cell>
          <cell r="C627">
            <v>12.73869542348379</v>
          </cell>
        </row>
        <row r="628">
          <cell r="B628">
            <v>12.339591711782399</v>
          </cell>
          <cell r="C628">
            <v>12.737962924783901</v>
          </cell>
        </row>
        <row r="629">
          <cell r="B629">
            <v>12.344202863461199</v>
          </cell>
          <cell r="C629">
            <v>12.737241493750815</v>
          </cell>
        </row>
        <row r="630">
          <cell r="B630">
            <v>12.348814015139997</v>
          </cell>
          <cell r="C630">
            <v>12.736531070015451</v>
          </cell>
        </row>
        <row r="631">
          <cell r="B631">
            <v>12.353425166818797</v>
          </cell>
          <cell r="C631">
            <v>12.735831593646967</v>
          </cell>
        </row>
        <row r="632">
          <cell r="B632">
            <v>12.358036318497597</v>
          </cell>
          <cell r="C632">
            <v>12.735143005148794</v>
          </cell>
        </row>
        <row r="633">
          <cell r="B633">
            <v>12.362647470176398</v>
          </cell>
          <cell r="C633">
            <v>12.734465245454743</v>
          </cell>
        </row>
        <row r="634">
          <cell r="B634">
            <v>12.367258621855198</v>
          </cell>
          <cell r="C634">
            <v>12.733798255925072</v>
          </cell>
        </row>
        <row r="635">
          <cell r="B635">
            <v>12.371869773533998</v>
          </cell>
          <cell r="C635">
            <v>12.733141978342671</v>
          </cell>
        </row>
        <row r="636">
          <cell r="B636">
            <v>12.376480925212796</v>
          </cell>
          <cell r="C636">
            <v>12.732496354909275</v>
          </cell>
        </row>
        <row r="637">
          <cell r="B637">
            <v>12.381092076891596</v>
          </cell>
          <cell r="C637">
            <v>12.731861328241669</v>
          </cell>
        </row>
        <row r="638">
          <cell r="B638">
            <v>12.385703228570398</v>
          </cell>
          <cell r="C638">
            <v>12.731236841367995</v>
          </cell>
        </row>
        <row r="639">
          <cell r="B639">
            <v>12.390314380249198</v>
          </cell>
          <cell r="C639">
            <v>12.730622837724059</v>
          </cell>
        </row>
        <row r="640">
          <cell r="B640">
            <v>12.394925531927997</v>
          </cell>
          <cell r="C640">
            <v>12.730019261149712</v>
          </cell>
        </row>
        <row r="641">
          <cell r="B641">
            <v>12.399536683606796</v>
          </cell>
          <cell r="C641">
            <v>12.729426055885213</v>
          </cell>
        </row>
        <row r="642">
          <cell r="B642">
            <v>12.404147835285595</v>
          </cell>
          <cell r="C642">
            <v>12.72884316656771</v>
          </cell>
        </row>
        <row r="643">
          <cell r="B643">
            <v>12.408758986964395</v>
          </cell>
          <cell r="C643">
            <v>12.728270538227669</v>
          </cell>
        </row>
        <row r="644">
          <cell r="B644">
            <v>12.413370138643197</v>
          </cell>
          <cell r="C644">
            <v>12.727708116285427</v>
          </cell>
        </row>
        <row r="645">
          <cell r="B645">
            <v>12.417981290321997</v>
          </cell>
          <cell r="C645">
            <v>12.727155846547721</v>
          </cell>
        </row>
        <row r="646">
          <cell r="B646">
            <v>12.422592442000798</v>
          </cell>
          <cell r="C646">
            <v>12.726613675204286</v>
          </cell>
        </row>
        <row r="647">
          <cell r="B647">
            <v>12.4272035936796</v>
          </cell>
          <cell r="C647">
            <v>12.726081548824453</v>
          </cell>
        </row>
        <row r="648">
          <cell r="B648">
            <v>12.431814745358396</v>
          </cell>
          <cell r="C648">
            <v>12.725559414353846</v>
          </cell>
        </row>
        <row r="649">
          <cell r="B649">
            <v>12.436425897037198</v>
          </cell>
          <cell r="C649">
            <v>12.725047219111037</v>
          </cell>
        </row>
        <row r="650">
          <cell r="B650">
            <v>12.441037048715998</v>
          </cell>
          <cell r="C650">
            <v>12.724544910784315</v>
          </cell>
        </row>
        <row r="651">
          <cell r="B651">
            <v>12.445648200394798</v>
          </cell>
          <cell r="C651">
            <v>12.724052437428396</v>
          </cell>
        </row>
        <row r="652">
          <cell r="B652">
            <v>12.450259352073598</v>
          </cell>
          <cell r="C652">
            <v>12.723569747461273</v>
          </cell>
        </row>
        <row r="653">
          <cell r="B653">
            <v>12.454870503752396</v>
          </cell>
          <cell r="C653">
            <v>12.723096789661016</v>
          </cell>
        </row>
        <row r="654">
          <cell r="B654">
            <v>12.459481655431198</v>
          </cell>
          <cell r="C654">
            <v>12.722633513162634</v>
          </cell>
        </row>
        <row r="655">
          <cell r="B655">
            <v>12.464092807109997</v>
          </cell>
          <cell r="C655">
            <v>12.722179867454997</v>
          </cell>
        </row>
        <row r="656">
          <cell r="B656">
            <v>12.468703958788797</v>
          </cell>
          <cell r="C656">
            <v>12.721735802377729</v>
          </cell>
        </row>
        <row r="657">
          <cell r="B657">
            <v>12.473315110467597</v>
          </cell>
          <cell r="C657">
            <v>12.721301268118197</v>
          </cell>
        </row>
        <row r="658">
          <cell r="B658">
            <v>12.477926262146399</v>
          </cell>
          <cell r="C658">
            <v>12.720876215208488</v>
          </cell>
        </row>
        <row r="659">
          <cell r="B659">
            <v>12.482537413825195</v>
          </cell>
          <cell r="C659">
            <v>12.720460594522441</v>
          </cell>
        </row>
        <row r="660">
          <cell r="B660">
            <v>12.487148565503997</v>
          </cell>
          <cell r="C660">
            <v>12.720054357272687</v>
          </cell>
        </row>
        <row r="661">
          <cell r="B661">
            <v>12.491759717182797</v>
          </cell>
          <cell r="C661">
            <v>12.71965745500775</v>
          </cell>
        </row>
        <row r="662">
          <cell r="B662">
            <v>12.496370868861597</v>
          </cell>
          <cell r="C662">
            <v>12.719269839609145</v>
          </cell>
        </row>
        <row r="663">
          <cell r="B663">
            <v>12.500982020540398</v>
          </cell>
          <cell r="C663">
            <v>12.71889146328855</v>
          </cell>
        </row>
        <row r="664">
          <cell r="B664">
            <v>12.505593172219198</v>
          </cell>
          <cell r="C664">
            <v>12.718522278584938</v>
          </cell>
        </row>
        <row r="665">
          <cell r="B665">
            <v>12.510204323897996</v>
          </cell>
          <cell r="C665">
            <v>12.718162238361815</v>
          </cell>
        </row>
        <row r="666">
          <cell r="B666">
            <v>12.514815475576796</v>
          </cell>
          <cell r="C666">
            <v>12.71781129580444</v>
          </cell>
        </row>
        <row r="667">
          <cell r="B667">
            <v>12.519426627255596</v>
          </cell>
          <cell r="C667">
            <v>12.717469404417065</v>
          </cell>
        </row>
        <row r="668">
          <cell r="B668">
            <v>12.524037778934396</v>
          </cell>
          <cell r="C668">
            <v>12.717136518020258</v>
          </cell>
        </row>
        <row r="669">
          <cell r="B669">
            <v>12.528648930613198</v>
          </cell>
          <cell r="C669">
            <v>12.716812590748193</v>
          </cell>
        </row>
        <row r="670">
          <cell r="B670">
            <v>12.533260082291998</v>
          </cell>
          <cell r="C670">
            <v>12.716497577045997</v>
          </cell>
        </row>
        <row r="671">
          <cell r="B671">
            <v>12.537871233970797</v>
          </cell>
          <cell r="C671">
            <v>12.71619143166712</v>
          </cell>
        </row>
        <row r="672">
          <cell r="B672">
            <v>12.542482385649597</v>
          </cell>
          <cell r="C672">
            <v>12.715894109670746</v>
          </cell>
        </row>
        <row r="673">
          <cell r="B673">
            <v>12.547093537328397</v>
          </cell>
          <cell r="C673">
            <v>12.715605566419171</v>
          </cell>
        </row>
        <row r="674">
          <cell r="B674">
            <v>12.551704689007199</v>
          </cell>
          <cell r="C674">
            <v>12.715325757575314</v>
          </cell>
        </row>
        <row r="675">
          <cell r="B675">
            <v>12.556315840685999</v>
          </cell>
          <cell r="C675">
            <v>12.715054639100142</v>
          </cell>
        </row>
        <row r="676">
          <cell r="B676">
            <v>12.560926992364799</v>
          </cell>
          <cell r="C676">
            <v>12.714792167250183</v>
          </cell>
        </row>
        <row r="677">
          <cell r="B677">
            <v>12.565538144043597</v>
          </cell>
          <cell r="C677">
            <v>12.714538298575061</v>
          </cell>
        </row>
        <row r="678">
          <cell r="B678">
            <v>12.570149295722397</v>
          </cell>
          <cell r="C678">
            <v>12.714292989915041</v>
          </cell>
        </row>
        <row r="679">
          <cell r="B679">
            <v>12.574760447401198</v>
          </cell>
          <cell r="C679">
            <v>12.714056198398595</v>
          </cell>
        </row>
        <row r="680">
          <cell r="B680">
            <v>12.579371599079998</v>
          </cell>
          <cell r="C680">
            <v>12.713827881439997</v>
          </cell>
        </row>
        <row r="681">
          <cell r="B681">
            <v>12.583982750758798</v>
          </cell>
          <cell r="C681">
            <v>12.71360799673697</v>
          </cell>
        </row>
        <row r="682">
          <cell r="B682">
            <v>12.588593902437596</v>
          </cell>
          <cell r="C682">
            <v>12.713396502268301</v>
          </cell>
        </row>
        <row r="683">
          <cell r="B683">
            <v>12.593205054116396</v>
          </cell>
          <cell r="C683">
            <v>12.713193356291528</v>
          </cell>
        </row>
        <row r="684">
          <cell r="B684">
            <v>12.597816205795196</v>
          </cell>
          <cell r="C684">
            <v>12.712998517340642</v>
          </cell>
        </row>
        <row r="685">
          <cell r="B685">
            <v>12.602427357473998</v>
          </cell>
          <cell r="C685">
            <v>12.712811944223775</v>
          </cell>
        </row>
        <row r="686">
          <cell r="B686">
            <v>12.607038509152797</v>
          </cell>
          <cell r="C686">
            <v>12.712633596020952</v>
          </cell>
        </row>
        <row r="687">
          <cell r="B687">
            <v>12.611649660831596</v>
          </cell>
          <cell r="C687">
            <v>12.712463432081861</v>
          </cell>
        </row>
        <row r="688">
          <cell r="B688">
            <v>12.616260812510397</v>
          </cell>
          <cell r="C688">
            <v>12.712301412023621</v>
          </cell>
        </row>
        <row r="689">
          <cell r="B689">
            <v>12.620871964189195</v>
          </cell>
          <cell r="C689">
            <v>12.71214749572859</v>
          </cell>
        </row>
        <row r="690">
          <cell r="B690">
            <v>12.625483115867997</v>
          </cell>
          <cell r="C690">
            <v>12.712001643342193</v>
          </cell>
        </row>
        <row r="691">
          <cell r="B691">
            <v>12.630094267546797</v>
          </cell>
          <cell r="C691">
            <v>12.711863815270778</v>
          </cell>
        </row>
        <row r="692">
          <cell r="B692">
            <v>12.634705419225597</v>
          </cell>
          <cell r="C692">
            <v>12.711733972179463</v>
          </cell>
        </row>
        <row r="693">
          <cell r="B693">
            <v>12.639316570904398</v>
          </cell>
          <cell r="C693">
            <v>12.711612074990045</v>
          </cell>
        </row>
        <row r="694">
          <cell r="B694">
            <v>12.643927722583197</v>
          </cell>
          <cell r="C694">
            <v>12.711498084878896</v>
          </cell>
        </row>
        <row r="695">
          <cell r="B695">
            <v>12.648538874261998</v>
          </cell>
          <cell r="C695">
            <v>12.711391963274901</v>
          </cell>
        </row>
        <row r="696">
          <cell r="B696">
            <v>12.653150025940798</v>
          </cell>
          <cell r="C696">
            <v>12.711293671857412</v>
          </cell>
        </row>
        <row r="697">
          <cell r="B697">
            <v>12.657761177619598</v>
          </cell>
          <cell r="C697">
            <v>12.711203172554205</v>
          </cell>
        </row>
        <row r="698">
          <cell r="B698">
            <v>12.662372329298398</v>
          </cell>
          <cell r="C698">
            <v>12.711120427539491</v>
          </cell>
        </row>
        <row r="699">
          <cell r="B699">
            <v>12.666983480977196</v>
          </cell>
          <cell r="C699">
            <v>12.711045399231892</v>
          </cell>
        </row>
        <row r="700">
          <cell r="B700">
            <v>12.671594632655996</v>
          </cell>
          <cell r="C700">
            <v>12.710978050292512</v>
          </cell>
        </row>
        <row r="701">
          <cell r="B701">
            <v>12.676205784334797</v>
          </cell>
          <cell r="C701">
            <v>12.710918343622955</v>
          </cell>
        </row>
        <row r="702">
          <cell r="B702">
            <v>12.680816936013597</v>
          </cell>
          <cell r="C702">
            <v>12.710866242363389</v>
          </cell>
        </row>
        <row r="703">
          <cell r="B703">
            <v>12.685428087692397</v>
          </cell>
          <cell r="C703">
            <v>12.710821709890658</v>
          </cell>
        </row>
        <row r="704">
          <cell r="B704">
            <v>12.690039239371199</v>
          </cell>
          <cell r="C704">
            <v>12.710784709816368</v>
          </cell>
        </row>
        <row r="705">
          <cell r="B705">
            <v>12.694650391049999</v>
          </cell>
          <cell r="C705">
            <v>12.710755205984995</v>
          </cell>
        </row>
        <row r="706">
          <cell r="B706">
            <v>12.699261542728797</v>
          </cell>
          <cell r="C706">
            <v>12.710733162472064</v>
          </cell>
        </row>
        <row r="707">
          <cell r="B707">
            <v>12.703872694407597</v>
          </cell>
          <cell r="C707">
            <v>12.710718543582267</v>
          </cell>
        </row>
        <row r="708">
          <cell r="B708">
            <v>12.708483846086397</v>
          </cell>
          <cell r="C708">
            <v>12.710711313847654</v>
          </cell>
        </row>
        <row r="709">
          <cell r="B709">
            <v>12.713094997765197</v>
          </cell>
          <cell r="C709">
            <v>12.710711438025841</v>
          </cell>
        </row>
        <row r="710">
          <cell r="B710">
            <v>12.717706149443998</v>
          </cell>
          <cell r="C710">
            <v>12.710718881098186</v>
          </cell>
        </row>
        <row r="711">
          <cell r="B711">
            <v>12.722317301122796</v>
          </cell>
          <cell r="C711">
            <v>12.710733608268056</v>
          </cell>
        </row>
        <row r="712">
          <cell r="B712">
            <v>12.726928452801596</v>
          </cell>
          <cell r="C712">
            <v>12.710755584959026</v>
          </cell>
        </row>
        <row r="713">
          <cell r="B713">
            <v>12.731539604480396</v>
          </cell>
          <cell r="C713">
            <v>12.710784776813185</v>
          </cell>
        </row>
        <row r="714">
          <cell r="B714">
            <v>12.736150756159196</v>
          </cell>
          <cell r="C714">
            <v>12.710821149689378</v>
          </cell>
        </row>
        <row r="715">
          <cell r="B715">
            <v>12.740761907837998</v>
          </cell>
          <cell r="C715">
            <v>12.710864669661515</v>
          </cell>
        </row>
        <row r="716">
          <cell r="B716">
            <v>12.745373059516794</v>
          </cell>
          <cell r="C716">
            <v>12.71091530301689</v>
          </cell>
        </row>
        <row r="717">
          <cell r="B717">
            <v>12.749984211195599</v>
          </cell>
          <cell r="C717">
            <v>12.710973016254469</v>
          </cell>
        </row>
        <row r="718">
          <cell r="B718">
            <v>12.754595362874397</v>
          </cell>
          <cell r="C718">
            <v>12.711037776083277</v>
          </cell>
        </row>
        <row r="719">
          <cell r="B719">
            <v>12.759206514553197</v>
          </cell>
          <cell r="C719">
            <v>12.711109549420728</v>
          </cell>
        </row>
        <row r="720">
          <cell r="B720">
            <v>12.763817666231999</v>
          </cell>
          <cell r="C720">
            <v>12.711188303390996</v>
          </cell>
        </row>
        <row r="721">
          <cell r="B721">
            <v>12.768428817910799</v>
          </cell>
          <cell r="C721">
            <v>12.711274005323416</v>
          </cell>
        </row>
        <row r="722">
          <cell r="B722">
            <v>12.773039969589599</v>
          </cell>
          <cell r="C722">
            <v>12.711366622750871</v>
          </cell>
        </row>
        <row r="723">
          <cell r="B723">
            <v>12.777651121268397</v>
          </cell>
          <cell r="C723">
            <v>12.711466123408226</v>
          </cell>
        </row>
        <row r="724">
          <cell r="B724">
            <v>12.782262272947197</v>
          </cell>
          <cell r="C724">
            <v>12.71157247523074</v>
          </cell>
        </row>
        <row r="725">
          <cell r="B725">
            <v>12.786873424625997</v>
          </cell>
          <cell r="C725">
            <v>12.711685646352533</v>
          </cell>
        </row>
        <row r="726">
          <cell r="B726">
            <v>12.791484576304798</v>
          </cell>
          <cell r="C726">
            <v>12.711805605105029</v>
          </cell>
        </row>
        <row r="727">
          <cell r="B727">
            <v>12.796095727983598</v>
          </cell>
          <cell r="C727">
            <v>12.711932320015448</v>
          </cell>
        </row>
        <row r="728">
          <cell r="B728">
            <v>12.800706879662396</v>
          </cell>
          <cell r="C728">
            <v>12.712065759805272</v>
          </cell>
        </row>
        <row r="729">
          <cell r="B729">
            <v>12.805318031341196</v>
          </cell>
          <cell r="C729">
            <v>12.712205893388775</v>
          </cell>
        </row>
        <row r="730">
          <cell r="B730">
            <v>12.809929183019996</v>
          </cell>
          <cell r="C730">
            <v>12.712352689871535</v>
          </cell>
        </row>
        <row r="731">
          <cell r="B731">
            <v>12.814540334698798</v>
          </cell>
          <cell r="C731">
            <v>12.712506118548937</v>
          </cell>
        </row>
        <row r="732">
          <cell r="B732">
            <v>12.819151486377597</v>
          </cell>
          <cell r="C732">
            <v>12.712666148904749</v>
          </cell>
        </row>
        <row r="733">
          <cell r="B733">
            <v>12.823762638056397</v>
          </cell>
          <cell r="C733">
            <v>12.712832750609671</v>
          </cell>
        </row>
        <row r="734">
          <cell r="B734">
            <v>12.828373789735197</v>
          </cell>
          <cell r="C734">
            <v>12.713005893519894</v>
          </cell>
        </row>
        <row r="735">
          <cell r="B735">
            <v>12.832984941413995</v>
          </cell>
          <cell r="C735">
            <v>12.713185547675698</v>
          </cell>
        </row>
        <row r="736">
          <cell r="B736">
            <v>12.837596093092797</v>
          </cell>
          <cell r="C736">
            <v>12.713371683300059</v>
          </cell>
        </row>
        <row r="737">
          <cell r="B737">
            <v>12.842207244771597</v>
          </cell>
          <cell r="C737">
            <v>12.71356427079721</v>
          </cell>
        </row>
        <row r="738">
          <cell r="B738">
            <v>12.846818396450397</v>
          </cell>
          <cell r="C738">
            <v>12.713763280751335</v>
          </cell>
        </row>
        <row r="739">
          <cell r="B739">
            <v>12.851429548129197</v>
          </cell>
          <cell r="C739">
            <v>12.713968683925147</v>
          </cell>
        </row>
        <row r="740">
          <cell r="B740">
            <v>12.856040699807997</v>
          </cell>
          <cell r="C740">
            <v>12.714180451258542</v>
          </cell>
        </row>
        <row r="741">
          <cell r="B741">
            <v>12.860651851486796</v>
          </cell>
          <cell r="C741">
            <v>12.7143985538673</v>
          </cell>
        </row>
        <row r="742">
          <cell r="B742">
            <v>12.865263003165598</v>
          </cell>
          <cell r="C742">
            <v>12.714622963041711</v>
          </cell>
        </row>
        <row r="743">
          <cell r="B743">
            <v>12.869874154844398</v>
          </cell>
          <cell r="C743">
            <v>12.714853650245274</v>
          </cell>
        </row>
        <row r="744">
          <cell r="B744">
            <v>12.874485306523198</v>
          </cell>
          <cell r="C744">
            <v>12.715090587113401</v>
          </cell>
        </row>
        <row r="745">
          <cell r="B745">
            <v>12.879096458201996</v>
          </cell>
          <cell r="C745">
            <v>12.715333745452122</v>
          </cell>
        </row>
        <row r="746">
          <cell r="B746">
            <v>12.883707609880799</v>
          </cell>
          <cell r="C746">
            <v>12.715583097236795</v>
          </cell>
        </row>
        <row r="747">
          <cell r="B747">
            <v>12.888318761559598</v>
          </cell>
          <cell r="C747">
            <v>12.71583861461083</v>
          </cell>
        </row>
        <row r="748">
          <cell r="B748">
            <v>12.892929913238397</v>
          </cell>
          <cell r="C748">
            <v>12.716100269884468</v>
          </cell>
        </row>
        <row r="749">
          <cell r="B749">
            <v>12.897541064917197</v>
          </cell>
          <cell r="C749">
            <v>12.716368035533485</v>
          </cell>
        </row>
        <row r="750">
          <cell r="B750">
            <v>12.902152216595997</v>
          </cell>
          <cell r="C750">
            <v>12.716641884197994</v>
          </cell>
        </row>
        <row r="751">
          <cell r="B751">
            <v>12.906763368274799</v>
          </cell>
          <cell r="C751">
            <v>12.716921788681214</v>
          </cell>
        </row>
        <row r="752">
          <cell r="B752">
            <v>12.911374519953597</v>
          </cell>
          <cell r="C752">
            <v>12.717207721948228</v>
          </cell>
        </row>
        <row r="753">
          <cell r="B753">
            <v>12.915985671632397</v>
          </cell>
          <cell r="C753">
            <v>12.717499657124815</v>
          </cell>
        </row>
        <row r="754">
          <cell r="B754">
            <v>12.920596823311197</v>
          </cell>
          <cell r="C754">
            <v>12.717797567496252</v>
          </cell>
        </row>
        <row r="755">
          <cell r="B755">
            <v>12.925207974989997</v>
          </cell>
          <cell r="C755">
            <v>12.718101426506106</v>
          </cell>
        </row>
      </sheetData>
      <sheetData sheetId="12" refreshError="1">
        <row r="86">
          <cell r="B86">
            <v>14.2936554173952</v>
          </cell>
        </row>
        <row r="145">
          <cell r="B145">
            <v>12.510079197084</v>
          </cell>
          <cell r="C145">
            <v>14.634942306070153</v>
          </cell>
        </row>
        <row r="146">
          <cell r="B146">
            <v>12.5295340136904</v>
          </cell>
          <cell r="C146">
            <v>14.602894795453745</v>
          </cell>
        </row>
        <row r="147">
          <cell r="B147">
            <v>12.548988830296798</v>
          </cell>
          <cell r="C147">
            <v>14.572094297342398</v>
          </cell>
        </row>
        <row r="148">
          <cell r="B148">
            <v>12.5684436469032</v>
          </cell>
          <cell r="C148">
            <v>14.542485796478541</v>
          </cell>
        </row>
        <row r="149">
          <cell r="B149">
            <v>12.587898463509598</v>
          </cell>
          <cell r="C149">
            <v>14.514017466894884</v>
          </cell>
        </row>
        <row r="150">
          <cell r="B150">
            <v>12.607353280116</v>
          </cell>
          <cell r="C150">
            <v>14.486640444108</v>
          </cell>
        </row>
        <row r="151">
          <cell r="B151">
            <v>12.626808096722399</v>
          </cell>
          <cell r="C151">
            <v>14.460308616563086</v>
          </cell>
        </row>
        <row r="152">
          <cell r="B152">
            <v>12.646262913328799</v>
          </cell>
          <cell r="C152">
            <v>14.434978434458401</v>
          </cell>
        </row>
        <row r="153">
          <cell r="B153">
            <v>12.665717729935199</v>
          </cell>
          <cell r="C153">
            <v>14.410608734282695</v>
          </cell>
        </row>
        <row r="154">
          <cell r="B154">
            <v>12.685172546541599</v>
          </cell>
          <cell r="C154">
            <v>14.387160577579392</v>
          </cell>
        </row>
        <row r="155">
          <cell r="B155">
            <v>12.704627363147999</v>
          </cell>
          <cell r="C155">
            <v>14.364597102609599</v>
          </cell>
        </row>
        <row r="156">
          <cell r="B156">
            <v>12.724082179754399</v>
          </cell>
          <cell r="C156">
            <v>14.342883387725934</v>
          </cell>
        </row>
        <row r="157">
          <cell r="B157">
            <v>12.743536996360799</v>
          </cell>
          <cell r="C157">
            <v>14.321986325392581</v>
          </cell>
        </row>
        <row r="158">
          <cell r="B158">
            <v>12.762991812967201</v>
          </cell>
          <cell r="C158">
            <v>14.301874505896061</v>
          </cell>
        </row>
        <row r="159">
          <cell r="B159">
            <v>12.782446629573599</v>
          </cell>
          <cell r="C159">
            <v>14.282518109888143</v>
          </cell>
        </row>
        <row r="160">
          <cell r="B160">
            <v>12.80190144618</v>
          </cell>
          <cell r="C160">
            <v>14.263888808988</v>
          </cell>
        </row>
        <row r="161">
          <cell r="B161">
            <v>12.821356262786399</v>
          </cell>
          <cell r="C161">
            <v>14.245959673747199</v>
          </cell>
        </row>
        <row r="162">
          <cell r="B162">
            <v>12.8408110793928</v>
          </cell>
          <cell r="C162">
            <v>14.228705088348935</v>
          </cell>
        </row>
        <row r="163">
          <cell r="B163">
            <v>12.8602658959992</v>
          </cell>
          <cell r="C163">
            <v>14.212100671473596</v>
          </cell>
        </row>
        <row r="164">
          <cell r="B164">
            <v>12.8797207126056</v>
          </cell>
          <cell r="C164">
            <v>14.196123202816798</v>
          </cell>
        </row>
        <row r="165">
          <cell r="B165">
            <v>12.899175529212</v>
          </cell>
          <cell r="C165">
            <v>14.180750554794349</v>
          </cell>
        </row>
        <row r="166">
          <cell r="B166">
            <v>12.9186303458184</v>
          </cell>
          <cell r="C166">
            <v>14.165961629012036</v>
          </cell>
        </row>
        <row r="167">
          <cell r="B167">
            <v>12.9380851624248</v>
          </cell>
          <cell r="C167">
            <v>14.151736297116745</v>
          </cell>
        </row>
        <row r="168">
          <cell r="B168">
            <v>12.957539979031198</v>
          </cell>
          <cell r="C168">
            <v>14.138055345680506</v>
          </cell>
        </row>
        <row r="169">
          <cell r="B169">
            <v>12.976994795637601</v>
          </cell>
          <cell r="C169">
            <v>14.124900424800215</v>
          </cell>
        </row>
        <row r="170">
          <cell r="B170">
            <v>12.996449612244</v>
          </cell>
          <cell r="C170">
            <v>14.112254000123997</v>
          </cell>
        </row>
        <row r="171">
          <cell r="B171">
            <v>13.015904428850401</v>
          </cell>
          <cell r="C171">
            <v>14.100099308040738</v>
          </cell>
        </row>
        <row r="172">
          <cell r="B172">
            <v>13.035359245456799</v>
          </cell>
          <cell r="C172">
            <v>14.088420313791964</v>
          </cell>
        </row>
        <row r="173">
          <cell r="B173">
            <v>13.054814062063201</v>
          </cell>
          <cell r="C173">
            <v>14.077201672286245</v>
          </cell>
        </row>
        <row r="174">
          <cell r="B174">
            <v>13.074268878669599</v>
          </cell>
          <cell r="C174">
            <v>14.066428691414757</v>
          </cell>
        </row>
        <row r="175">
          <cell r="B175">
            <v>13.093723695275997</v>
          </cell>
          <cell r="C175">
            <v>14.05608729768379</v>
          </cell>
        </row>
        <row r="176">
          <cell r="B176">
            <v>13.113178511882401</v>
          </cell>
          <cell r="C176">
            <v>14.046164003995196</v>
          </cell>
        </row>
        <row r="177">
          <cell r="B177">
            <v>13.132633328488799</v>
          </cell>
          <cell r="C177">
            <v>14.036645879419842</v>
          </cell>
        </row>
        <row r="178">
          <cell r="B178">
            <v>13.152088145095201</v>
          </cell>
          <cell r="C178">
            <v>14.0275205208216</v>
          </cell>
        </row>
        <row r="179">
          <cell r="B179">
            <v>13.171542961701599</v>
          </cell>
          <cell r="C179">
            <v>14.018776026201161</v>
          </cell>
        </row>
        <row r="180">
          <cell r="B180">
            <v>13.190997778308001</v>
          </cell>
          <cell r="C180">
            <v>14.010400969639198</v>
          </cell>
        </row>
        <row r="181">
          <cell r="B181">
            <v>13.210452594914399</v>
          </cell>
          <cell r="C181">
            <v>14.002384377728029</v>
          </cell>
        </row>
        <row r="182">
          <cell r="B182">
            <v>13.229907411520799</v>
          </cell>
          <cell r="C182">
            <v>13.994715707389693</v>
          </cell>
        </row>
        <row r="183">
          <cell r="B183">
            <v>13.2493622281272</v>
          </cell>
          <cell r="C183">
            <v>13.98738482498614</v>
          </cell>
        </row>
        <row r="184">
          <cell r="B184">
            <v>13.268817044733598</v>
          </cell>
          <cell r="C184">
            <v>13.980381986634645</v>
          </cell>
        </row>
        <row r="185">
          <cell r="B185">
            <v>13.28827186134</v>
          </cell>
          <cell r="C185">
            <v>13.973697819647997</v>
          </cell>
        </row>
        <row r="186">
          <cell r="B186">
            <v>13.307726677946398</v>
          </cell>
          <cell r="C186">
            <v>13.967323305025312</v>
          </cell>
        </row>
        <row r="187">
          <cell r="B187">
            <v>13.3271814945528</v>
          </cell>
          <cell r="C187">
            <v>13.961249760924604</v>
          </cell>
        </row>
        <row r="188">
          <cell r="B188">
            <v>13.346636311159198</v>
          </cell>
          <cell r="C188">
            <v>13.955468827053599</v>
          </cell>
        </row>
        <row r="189">
          <cell r="B189">
            <v>13.366091127765598</v>
          </cell>
          <cell r="C189">
            <v>13.949972449919736</v>
          </cell>
        </row>
        <row r="190">
          <cell r="B190">
            <v>13.385545944372</v>
          </cell>
          <cell r="C190">
            <v>13.944752868884729</v>
          </cell>
        </row>
        <row r="191">
          <cell r="B191">
            <v>13.405000760978398</v>
          </cell>
          <cell r="C191">
            <v>13.939802602972929</v>
          </cell>
        </row>
        <row r="192">
          <cell r="B192">
            <v>13.4244555775848</v>
          </cell>
          <cell r="C192">
            <v>13.935114438386398</v>
          </cell>
        </row>
        <row r="193">
          <cell r="B193">
            <v>13.443910394191198</v>
          </cell>
          <cell r="C193">
            <v>13.930681416682873</v>
          </cell>
        </row>
        <row r="194">
          <cell r="B194">
            <v>13.463365210797599</v>
          </cell>
          <cell r="C194">
            <v>13.926496823575954</v>
          </cell>
        </row>
        <row r="195">
          <cell r="B195">
            <v>13.482820027403999</v>
          </cell>
          <cell r="C195">
            <v>13.92255417831965</v>
          </cell>
        </row>
        <row r="196">
          <cell r="B196">
            <v>13.502274844010399</v>
          </cell>
          <cell r="C196">
            <v>13.918847223641956</v>
          </cell>
        </row>
        <row r="197">
          <cell r="B197">
            <v>13.521729660616799</v>
          </cell>
          <cell r="C197">
            <v>13.915369916194708</v>
          </cell>
        </row>
        <row r="198">
          <cell r="B198">
            <v>13.541184477223199</v>
          </cell>
          <cell r="C198">
            <v>13.912116417488988</v>
          </cell>
        </row>
        <row r="199">
          <cell r="B199">
            <v>13.560639293829599</v>
          </cell>
          <cell r="C199">
            <v>13.909081085287621</v>
          </cell>
        </row>
        <row r="200">
          <cell r="B200">
            <v>13.580094110435999</v>
          </cell>
          <cell r="C200">
            <v>13.906258465427998</v>
          </cell>
        </row>
        <row r="201">
          <cell r="B201">
            <v>13.599548927042401</v>
          </cell>
          <cell r="C201">
            <v>13.903643284050405</v>
          </cell>
        </row>
        <row r="202">
          <cell r="B202">
            <v>13.619003743648801</v>
          </cell>
          <cell r="C202">
            <v>13.901230440208561</v>
          </cell>
        </row>
        <row r="203">
          <cell r="B203">
            <v>13.6384585602552</v>
          </cell>
          <cell r="C203">
            <v>13.899014998840622</v>
          </cell>
        </row>
        <row r="204">
          <cell r="B204">
            <v>13.657913376861599</v>
          </cell>
          <cell r="C204">
            <v>13.896992184080281</v>
          </cell>
        </row>
        <row r="205">
          <cell r="B205">
            <v>13.677368193468</v>
          </cell>
          <cell r="C205">
            <v>13.895157372888958</v>
          </cell>
        </row>
        <row r="206">
          <cell r="B206">
            <v>13.696823010074398</v>
          </cell>
          <cell r="C206">
            <v>13.893506088991201</v>
          </cell>
        </row>
        <row r="207">
          <cell r="B207">
            <v>13.716277826680798</v>
          </cell>
          <cell r="C207">
            <v>13.892033997096604</v>
          </cell>
        </row>
        <row r="208">
          <cell r="B208">
            <v>13.7357326432872</v>
          </cell>
          <cell r="C208">
            <v>13.8907368973926</v>
          </cell>
        </row>
        <row r="209">
          <cell r="B209">
            <v>13.7551874598936</v>
          </cell>
          <cell r="C209">
            <v>13.889610720293357</v>
          </cell>
        </row>
        <row r="210">
          <cell r="B210">
            <v>13.7746422765</v>
          </cell>
          <cell r="C210">
            <v>13.888651521431076</v>
          </cell>
        </row>
        <row r="211">
          <cell r="B211">
            <v>13.7940970931064</v>
          </cell>
          <cell r="C211">
            <v>13.887855476876664</v>
          </cell>
        </row>
        <row r="212">
          <cell r="B212">
            <v>13.8135519097128</v>
          </cell>
          <cell r="C212">
            <v>13.887218878577672</v>
          </cell>
        </row>
        <row r="213">
          <cell r="B213">
            <v>13.8330067263192</v>
          </cell>
          <cell r="C213">
            <v>13.886738130002021</v>
          </cell>
        </row>
        <row r="214">
          <cell r="B214">
            <v>13.8524615429256</v>
          </cell>
          <cell r="C214">
            <v>13.886409741976797</v>
          </cell>
        </row>
        <row r="215">
          <cell r="B215">
            <v>13.871916359532001</v>
          </cell>
          <cell r="C215">
            <v>13.886230328711999</v>
          </cell>
        </row>
        <row r="216">
          <cell r="B216">
            <v>13.891371176138399</v>
          </cell>
          <cell r="C216">
            <v>13.886196603999668</v>
          </cell>
        </row>
        <row r="217">
          <cell r="B217">
            <v>13.910825992744801</v>
          </cell>
          <cell r="C217">
            <v>13.886305377579536</v>
          </cell>
        </row>
        <row r="218">
          <cell r="B218">
            <v>13.930280809351199</v>
          </cell>
          <cell r="C218">
            <v>13.886553551662644</v>
          </cell>
        </row>
        <row r="219">
          <cell r="B219">
            <v>13.949735625957601</v>
          </cell>
          <cell r="C219">
            <v>13.88693811760503</v>
          </cell>
        </row>
        <row r="220">
          <cell r="B220">
            <v>13.969190442563999</v>
          </cell>
          <cell r="C220">
            <v>13.887456152723999</v>
          </cell>
        </row>
        <row r="221">
          <cell r="B221">
            <v>13.988645259170399</v>
          </cell>
          <cell r="C221">
            <v>13.888104817249838</v>
          </cell>
        </row>
        <row r="222">
          <cell r="B222">
            <v>14.008100075776801</v>
          </cell>
          <cell r="C222">
            <v>13.888881351406344</v>
          </cell>
        </row>
        <row r="223">
          <cell r="B223">
            <v>14.027554892383199</v>
          </cell>
          <cell r="C223">
            <v>13.88978307261385</v>
          </cell>
        </row>
        <row r="224">
          <cell r="B224">
            <v>14.0470097089896</v>
          </cell>
          <cell r="C224">
            <v>13.8908073728088</v>
          </cell>
        </row>
        <row r="225">
          <cell r="B225">
            <v>14.066464525595999</v>
          </cell>
          <cell r="C225">
            <v>13.891951715874205</v>
          </cell>
        </row>
        <row r="226">
          <cell r="B226">
            <v>14.0859193422024</v>
          </cell>
          <cell r="C226">
            <v>13.893213635175746</v>
          </cell>
        </row>
        <row r="227">
          <cell r="B227">
            <v>14.1053741588088</v>
          </cell>
          <cell r="C227">
            <v>13.894590731198397</v>
          </cell>
        </row>
        <row r="228">
          <cell r="B228">
            <v>14.124828975415198</v>
          </cell>
          <cell r="C228">
            <v>13.896080669278895</v>
          </cell>
        </row>
        <row r="229">
          <cell r="B229">
            <v>14.1442837920216</v>
          </cell>
          <cell r="C229">
            <v>13.897681177429497</v>
          </cell>
        </row>
        <row r="230">
          <cell r="B230">
            <v>14.163738608627998</v>
          </cell>
          <cell r="C230">
            <v>13.899390044248801</v>
          </cell>
        </row>
        <row r="231">
          <cell r="B231">
            <v>14.1831934252344</v>
          </cell>
          <cell r="C231">
            <v>13.901205116915568</v>
          </cell>
        </row>
      </sheetData>
      <sheetData sheetId="13" refreshError="1">
        <row r="86">
          <cell r="B86">
            <v>12.852652706944001</v>
          </cell>
        </row>
        <row r="145">
          <cell r="B145">
            <v>12.661895733815999</v>
          </cell>
          <cell r="C145">
            <v>15.507303629554151</v>
          </cell>
        </row>
        <row r="146">
          <cell r="B146">
            <v>12.676902353942401</v>
          </cell>
          <cell r="C146">
            <v>15.464305075225745</v>
          </cell>
        </row>
        <row r="147">
          <cell r="B147">
            <v>12.691908974068799</v>
          </cell>
          <cell r="C147">
            <v>15.422814039237386</v>
          </cell>
        </row>
        <row r="148">
          <cell r="B148">
            <v>12.7069155941952</v>
          </cell>
          <cell r="C148">
            <v>15.382764013427009</v>
          </cell>
        </row>
        <row r="149">
          <cell r="B149">
            <v>12.721922214321602</v>
          </cell>
          <cell r="C149">
            <v>15.344092345178192</v>
          </cell>
        </row>
        <row r="150">
          <cell r="B150">
            <v>12.736928834447998</v>
          </cell>
          <cell r="C150">
            <v>15.306739962024</v>
          </cell>
        </row>
        <row r="151">
          <cell r="B151">
            <v>12.751935454574399</v>
          </cell>
          <cell r="C151">
            <v>15.270651119523816</v>
          </cell>
        </row>
        <row r="152">
          <cell r="B152">
            <v>12.766942074700799</v>
          </cell>
          <cell r="C152">
            <v>15.235773170150399</v>
          </cell>
        </row>
        <row r="153">
          <cell r="B153">
            <v>12.781948694827202</v>
          </cell>
          <cell r="C153">
            <v>15.202056351172503</v>
          </cell>
        </row>
        <row r="154">
          <cell r="B154">
            <v>12.7969553149536</v>
          </cell>
          <cell r="C154">
            <v>15.169453589736261</v>
          </cell>
        </row>
        <row r="155">
          <cell r="B155">
            <v>12.811961935079999</v>
          </cell>
          <cell r="C155">
            <v>15.13792032354</v>
          </cell>
        </row>
        <row r="156">
          <cell r="B156">
            <v>12.826968555206401</v>
          </cell>
          <cell r="C156">
            <v>15.107414335666357</v>
          </cell>
        </row>
        <row r="157">
          <cell r="B157">
            <v>12.841975175332797</v>
          </cell>
          <cell r="C157">
            <v>15.077895602284583</v>
          </cell>
        </row>
        <row r="158">
          <cell r="B158">
            <v>12.856981795459198</v>
          </cell>
          <cell r="C158">
            <v>15.04932615206806</v>
          </cell>
        </row>
        <row r="159">
          <cell r="B159">
            <v>12.8719884155856</v>
          </cell>
          <cell r="C159">
            <v>15.021669936288999</v>
          </cell>
        </row>
        <row r="160">
          <cell r="B160">
            <v>12.886995035712001</v>
          </cell>
          <cell r="C160">
            <v>14.994892708656</v>
          </cell>
        </row>
        <row r="161">
          <cell r="B161">
            <v>12.902001655838399</v>
          </cell>
          <cell r="C161">
            <v>14.968961914052535</v>
          </cell>
        </row>
        <row r="162">
          <cell r="B162">
            <v>12.917008275964799</v>
          </cell>
          <cell r="C162">
            <v>14.943846585416544</v>
          </cell>
        </row>
        <row r="163">
          <cell r="B163">
            <v>12.932014896091198</v>
          </cell>
          <cell r="C163">
            <v>14.919517248074515</v>
          </cell>
        </row>
        <row r="164">
          <cell r="B164">
            <v>12.947021516217601</v>
          </cell>
          <cell r="C164">
            <v>14.895945830908799</v>
          </cell>
        </row>
        <row r="165">
          <cell r="B165">
            <v>12.962028136343999</v>
          </cell>
          <cell r="C165">
            <v>14.873105583795528</v>
          </cell>
        </row>
        <row r="166">
          <cell r="B166">
            <v>12.977034756470399</v>
          </cell>
          <cell r="C166">
            <v>14.850971000802641</v>
          </cell>
        </row>
        <row r="167">
          <cell r="B167">
            <v>12.9920413765968</v>
          </cell>
          <cell r="C167">
            <v>14.829517748684605</v>
          </cell>
        </row>
        <row r="168">
          <cell r="B168">
            <v>13.0070479967232</v>
          </cell>
          <cell r="C168">
            <v>14.80872260025251</v>
          </cell>
        </row>
        <row r="169">
          <cell r="B169">
            <v>13.022054616849598</v>
          </cell>
          <cell r="C169">
            <v>14.788563372236036</v>
          </cell>
        </row>
        <row r="170">
          <cell r="B170">
            <v>13.037061236975999</v>
          </cell>
          <cell r="C170">
            <v>14.769018867287999</v>
          </cell>
        </row>
        <row r="171">
          <cell r="B171">
            <v>13.052067857102401</v>
          </cell>
          <cell r="C171">
            <v>14.750068819812737</v>
          </cell>
        </row>
        <row r="172">
          <cell r="B172">
            <v>13.067074477228799</v>
          </cell>
          <cell r="C172">
            <v>14.73169384532744</v>
          </cell>
        </row>
        <row r="173">
          <cell r="B173">
            <v>13.082081097355198</v>
          </cell>
          <cell r="C173">
            <v>14.713875393090502</v>
          </cell>
        </row>
        <row r="174">
          <cell r="B174">
            <v>13.0970877174816</v>
          </cell>
          <cell r="C174">
            <v>14.696595701753564</v>
          </cell>
        </row>
        <row r="175">
          <cell r="B175">
            <v>13.112094337608001</v>
          </cell>
          <cell r="C175">
            <v>14.679837757814527</v>
          </cell>
        </row>
        <row r="176">
          <cell r="B176">
            <v>13.127100957734399</v>
          </cell>
          <cell r="C176">
            <v>14.663585256667197</v>
          </cell>
        </row>
        <row r="177">
          <cell r="B177">
            <v>13.142107577860799</v>
          </cell>
          <cell r="C177">
            <v>14.647822566060297</v>
          </cell>
        </row>
        <row r="178">
          <cell r="B178">
            <v>13.1571141979872</v>
          </cell>
          <cell r="C178">
            <v>14.632534691793598</v>
          </cell>
        </row>
        <row r="179">
          <cell r="B179">
            <v>13.172120818113598</v>
          </cell>
          <cell r="C179">
            <v>14.617707245493163</v>
          </cell>
        </row>
        <row r="180">
          <cell r="B180">
            <v>13.187127438239997</v>
          </cell>
          <cell r="C180">
            <v>14.60332641432</v>
          </cell>
        </row>
        <row r="181">
          <cell r="B181">
            <v>13.202134058366401</v>
          </cell>
          <cell r="C181">
            <v>14.589378932478247</v>
          </cell>
        </row>
        <row r="182">
          <cell r="B182">
            <v>13.2171406784928</v>
          </cell>
          <cell r="C182">
            <v>14.57585205439934</v>
          </cell>
        </row>
        <row r="183">
          <cell r="B183">
            <v>13.232147298619198</v>
          </cell>
          <cell r="C183">
            <v>14.56273352948824</v>
          </cell>
        </row>
        <row r="184">
          <cell r="B184">
            <v>13.247153918745598</v>
          </cell>
          <cell r="C184">
            <v>14.550011578326645</v>
          </cell>
        </row>
        <row r="185">
          <cell r="B185">
            <v>13.262160538871999</v>
          </cell>
          <cell r="C185">
            <v>14.537674870236</v>
          </cell>
        </row>
        <row r="186">
          <cell r="B186">
            <v>13.277167158998401</v>
          </cell>
          <cell r="C186">
            <v>14.525712502110519</v>
          </cell>
        </row>
        <row r="187">
          <cell r="B187">
            <v>13.292173779124798</v>
          </cell>
          <cell r="C187">
            <v>14.514113978437164</v>
          </cell>
        </row>
        <row r="188">
          <cell r="B188">
            <v>13.3071803992512</v>
          </cell>
          <cell r="C188">
            <v>14.502869192425599</v>
          </cell>
        </row>
        <row r="189">
          <cell r="B189">
            <v>13.3221870193776</v>
          </cell>
          <cell r="C189">
            <v>14.49196840817687</v>
          </cell>
        </row>
        <row r="190">
          <cell r="B190">
            <v>13.337193639504001</v>
          </cell>
          <cell r="C190">
            <v>14.481402243824729</v>
          </cell>
        </row>
        <row r="191">
          <cell r="B191">
            <v>13.352200259630399</v>
          </cell>
          <cell r="C191">
            <v>14.471161655588173</v>
          </cell>
        </row>
        <row r="192">
          <cell r="B192">
            <v>13.3672068797568</v>
          </cell>
          <cell r="C192">
            <v>14.461237922678398</v>
          </cell>
        </row>
        <row r="193">
          <cell r="B193">
            <v>13.3822134998832</v>
          </cell>
          <cell r="C193">
            <v>14.451622633007087</v>
          </cell>
        </row>
        <row r="194">
          <cell r="B194">
            <v>13.397220120009598</v>
          </cell>
          <cell r="C194">
            <v>14.442307669646903</v>
          </cell>
        </row>
        <row r="195">
          <cell r="B195">
            <v>13.412226740135999</v>
          </cell>
          <cell r="C195">
            <v>14.433285197998433</v>
          </cell>
        </row>
        <row r="196">
          <cell r="B196">
            <v>13.427233360262399</v>
          </cell>
          <cell r="C196">
            <v>14.424547653620854</v>
          </cell>
        </row>
        <row r="197">
          <cell r="B197">
            <v>13.442239980388802</v>
          </cell>
          <cell r="C197">
            <v>14.416087730686709</v>
          </cell>
        </row>
        <row r="198">
          <cell r="B198">
            <v>13.457246600515198</v>
          </cell>
          <cell r="C198">
            <v>14.407898371023702</v>
          </cell>
        </row>
        <row r="199">
          <cell r="B199">
            <v>13.472253220641599</v>
          </cell>
          <cell r="C199">
            <v>14.399972753709037</v>
          </cell>
        </row>
        <row r="200">
          <cell r="B200">
            <v>13.487259840767999</v>
          </cell>
          <cell r="C200">
            <v>14.392304285183998</v>
          </cell>
        </row>
        <row r="201">
          <cell r="B201">
            <v>13.502266460894397</v>
          </cell>
          <cell r="C201">
            <v>14.38488658985877</v>
          </cell>
        </row>
        <row r="202">
          <cell r="B202">
            <v>13.5172730810208</v>
          </cell>
          <cell r="C202">
            <v>14.377713501179253</v>
          </cell>
        </row>
        <row r="203">
          <cell r="B203">
            <v>13.5322797011472</v>
          </cell>
          <cell r="C203">
            <v>14.370779053129697</v>
          </cell>
        </row>
        <row r="204">
          <cell r="B204">
            <v>13.547286321273601</v>
          </cell>
          <cell r="C204">
            <v>14.364077472146478</v>
          </cell>
        </row>
        <row r="205">
          <cell r="B205">
            <v>13.562292941400001</v>
          </cell>
          <cell r="C205">
            <v>14.357603169419997</v>
          </cell>
        </row>
        <row r="206">
          <cell r="B206">
            <v>13.577299561526399</v>
          </cell>
          <cell r="C206">
            <v>14.351350733563198</v>
          </cell>
        </row>
        <row r="207">
          <cell r="B207">
            <v>13.592306181652798</v>
          </cell>
          <cell r="C207">
            <v>14.345314923626399</v>
          </cell>
        </row>
        <row r="208">
          <cell r="B208">
            <v>13.607312801779202</v>
          </cell>
          <cell r="C208">
            <v>14.339490662439598</v>
          </cell>
        </row>
        <row r="209">
          <cell r="B209">
            <v>13.622319421905599</v>
          </cell>
          <cell r="C209">
            <v>14.333873030264426</v>
          </cell>
        </row>
        <row r="210">
          <cell r="B210">
            <v>13.637326042031999</v>
          </cell>
          <cell r="C210">
            <v>14.328457258739073</v>
          </cell>
        </row>
        <row r="211">
          <cell r="B211">
            <v>13.6523326621584</v>
          </cell>
          <cell r="C211">
            <v>14.323238725100575</v>
          </cell>
        </row>
        <row r="212">
          <cell r="B212">
            <v>13.6673392822848</v>
          </cell>
          <cell r="C212">
            <v>14.31821294666967</v>
          </cell>
        </row>
        <row r="213">
          <cell r="B213">
            <v>13.6823459024112</v>
          </cell>
          <cell r="C213">
            <v>14.313375575584544</v>
          </cell>
        </row>
        <row r="214">
          <cell r="B214">
            <v>13.697352522537599</v>
          </cell>
          <cell r="C214">
            <v>14.308722393770294</v>
          </cell>
        </row>
        <row r="215">
          <cell r="B215">
            <v>13.712359142664001</v>
          </cell>
          <cell r="C215">
            <v>14.304249308132</v>
          </cell>
        </row>
        <row r="216">
          <cell r="B216">
            <v>13.727365762790399</v>
          </cell>
          <cell r="C216">
            <v>14.299952345959907</v>
          </cell>
        </row>
        <row r="217">
          <cell r="B217">
            <v>13.742372382916798</v>
          </cell>
          <cell r="C217">
            <v>14.295827650535774</v>
          </cell>
        </row>
        <row r="218">
          <cell r="B218">
            <v>13.757379003043201</v>
          </cell>
          <cell r="C218">
            <v>14.291871476930295</v>
          </cell>
        </row>
        <row r="219">
          <cell r="B219">
            <v>13.772385623169601</v>
          </cell>
          <cell r="C219">
            <v>14.288080187981919</v>
          </cell>
        </row>
        <row r="220">
          <cell r="B220">
            <v>13.787392243295999</v>
          </cell>
          <cell r="C220">
            <v>14.284450250447998</v>
          </cell>
        </row>
        <row r="221">
          <cell r="B221">
            <v>13.802398863422399</v>
          </cell>
          <cell r="C221">
            <v>14.280978231319709</v>
          </cell>
        </row>
        <row r="222">
          <cell r="B222">
            <v>13.8174054835488</v>
          </cell>
          <cell r="C222">
            <v>14.277660794292705</v>
          </cell>
        </row>
        <row r="223">
          <cell r="B223">
            <v>13.832412103675198</v>
          </cell>
          <cell r="C223">
            <v>14.274494696385851</v>
          </cell>
        </row>
        <row r="224">
          <cell r="B224">
            <v>13.847418723801599</v>
          </cell>
          <cell r="C224">
            <v>14.2714767847008</v>
          </cell>
        </row>
        <row r="225">
          <cell r="B225">
            <v>13.862425343928001</v>
          </cell>
          <cell r="C225">
            <v>14.268603993315722</v>
          </cell>
        </row>
        <row r="226">
          <cell r="B226">
            <v>13.8774319640544</v>
          </cell>
          <cell r="C226">
            <v>14.265873340306651</v>
          </cell>
        </row>
        <row r="227">
          <cell r="B227">
            <v>13.8924385841808</v>
          </cell>
          <cell r="C227">
            <v>14.2632819248904</v>
          </cell>
        </row>
        <row r="228">
          <cell r="B228">
            <v>13.907445204307198</v>
          </cell>
          <cell r="C228">
            <v>14.260826924683329</v>
          </cell>
        </row>
        <row r="229">
          <cell r="B229">
            <v>13.922451824433601</v>
          </cell>
          <cell r="C229">
            <v>14.25850559307049</v>
          </cell>
        </row>
        <row r="230">
          <cell r="B230">
            <v>13.937458444560001</v>
          </cell>
          <cell r="C230">
            <v>14.256315256679997</v>
          </cell>
        </row>
        <row r="231">
          <cell r="B231">
            <v>13.952465064686399</v>
          </cell>
          <cell r="C231">
            <v>14.25425331295777</v>
          </cell>
        </row>
        <row r="232">
          <cell r="B232">
            <v>13.9674716848128</v>
          </cell>
        </row>
      </sheetData>
      <sheetData sheetId="14" refreshError="1"/>
      <sheetData sheetId="15" refreshError="1">
        <row r="8">
          <cell r="A8">
            <v>5</v>
          </cell>
          <cell r="AJ8">
            <v>10.936253750400001</v>
          </cell>
          <cell r="AK8">
            <v>36.753010958399997</v>
          </cell>
          <cell r="AL8">
            <v>15.361293475200002</v>
          </cell>
          <cell r="AM8">
            <v>32.815651792800004</v>
          </cell>
        </row>
        <row r="9">
          <cell r="A9">
            <v>6</v>
          </cell>
          <cell r="N9">
            <v>14.293655417395202</v>
          </cell>
          <cell r="O9">
            <v>42.024148111897603</v>
          </cell>
          <cell r="P9">
            <v>13.363354139007999</v>
          </cell>
          <cell r="Q9">
            <v>37.528599018570667</v>
          </cell>
          <cell r="AJ9">
            <v>12.0989364672</v>
          </cell>
          <cell r="AK9">
            <v>32.547108316799999</v>
          </cell>
          <cell r="AL9">
            <v>15.665670455359999</v>
          </cell>
          <cell r="AM9">
            <v>29.931956821546667</v>
          </cell>
        </row>
        <row r="10">
          <cell r="A10">
            <v>7</v>
          </cell>
          <cell r="N10">
            <v>14.556302705894398</v>
          </cell>
          <cell r="O10">
            <v>38.081409676147203</v>
          </cell>
          <cell r="P10">
            <v>13.664864761376</v>
          </cell>
          <cell r="Q10">
            <v>34.097957651659428</v>
          </cell>
          <cell r="AD10">
            <v>13.03665</v>
          </cell>
          <cell r="AE10">
            <v>20.940523371428572</v>
          </cell>
          <cell r="AH10">
            <v>10.647123480960001</v>
          </cell>
          <cell r="AI10">
            <v>27.682290405394287</v>
          </cell>
          <cell r="AJ10">
            <v>13.261619184000001</v>
          </cell>
          <cell r="AK10">
            <v>29.708989675200005</v>
          </cell>
          <cell r="AL10">
            <v>15.97004743552</v>
          </cell>
          <cell r="AM10">
            <v>27.915657124960003</v>
          </cell>
        </row>
        <row r="11">
          <cell r="A11">
            <v>8</v>
          </cell>
          <cell r="N11">
            <v>14.8189499943936</v>
          </cell>
          <cell r="O11">
            <v>35.157186760396804</v>
          </cell>
          <cell r="P11">
            <v>13.966375383743999</v>
          </cell>
          <cell r="Q11">
            <v>31.562665454272004</v>
          </cell>
          <cell r="AD11">
            <v>13.1039172</v>
          </cell>
          <cell r="AE11">
            <v>19.956743400000001</v>
          </cell>
          <cell r="AH11">
            <v>10.89150688704</v>
          </cell>
          <cell r="AI11">
            <v>25.568168502719999</v>
          </cell>
          <cell r="AJ11">
            <v>14.424301900800002</v>
          </cell>
          <cell r="AK11">
            <v>27.725736033600004</v>
          </cell>
          <cell r="AL11">
            <v>16.274424415680002</v>
          </cell>
          <cell r="AM11">
            <v>26.441479475039998</v>
          </cell>
        </row>
        <row r="12">
          <cell r="A12">
            <v>9</v>
          </cell>
          <cell r="N12">
            <v>15.081597282892799</v>
          </cell>
          <cell r="O12">
            <v>32.911974191313071</v>
          </cell>
          <cell r="P12">
            <v>14.267886006112001</v>
          </cell>
          <cell r="Q12">
            <v>29.624272703233785</v>
          </cell>
          <cell r="AD12">
            <v>13.171184400000001</v>
          </cell>
          <cell r="AE12">
            <v>19.199055333333334</v>
          </cell>
          <cell r="AH12">
            <v>11.135890293119999</v>
          </cell>
          <cell r="AI12">
            <v>23.951005179093336</v>
          </cell>
          <cell r="AJ12">
            <v>15.586984617600002</v>
          </cell>
          <cell r="AK12">
            <v>26.312392392</v>
          </cell>
          <cell r="AL12">
            <v>16.578801395839999</v>
          </cell>
          <cell r="AM12">
            <v>25.328716522897775</v>
          </cell>
        </row>
        <row r="13">
          <cell r="A13">
            <v>10</v>
          </cell>
          <cell r="L13">
            <v>11.682603967871998</v>
          </cell>
          <cell r="M13">
            <v>25.950679633535998</v>
          </cell>
          <cell r="N13">
            <v>15.344244571392002</v>
          </cell>
          <cell r="O13">
            <v>31.142068864896004</v>
          </cell>
          <cell r="P13">
            <v>14.56939662848</v>
          </cell>
          <cell r="Q13">
            <v>28.103709564640003</v>
          </cell>
          <cell r="AD13">
            <v>13.238451600000001</v>
          </cell>
          <cell r="AE13">
            <v>18.599631599999999</v>
          </cell>
          <cell r="AH13">
            <v>11.3802736992</v>
          </cell>
          <cell r="AI13">
            <v>22.681712860800001</v>
          </cell>
          <cell r="AJ13">
            <v>16.749667334400005</v>
          </cell>
          <cell r="AK13">
            <v>25.297985750399999</v>
          </cell>
          <cell r="AL13">
            <v>16.883178376</v>
          </cell>
          <cell r="AM13">
            <v>24.468943859199996</v>
          </cell>
        </row>
        <row r="14">
          <cell r="A14">
            <v>11</v>
          </cell>
          <cell r="L14">
            <v>11.7660115675392</v>
          </cell>
          <cell r="M14">
            <v>24.65737310027869</v>
          </cell>
          <cell r="N14">
            <v>15.606891859891201</v>
          </cell>
          <cell r="O14">
            <v>29.717841533145602</v>
          </cell>
          <cell r="P14">
            <v>14.870907250847999</v>
          </cell>
          <cell r="Q14">
            <v>26.887022507824</v>
          </cell>
          <cell r="AD14">
            <v>13.305718800000001</v>
          </cell>
          <cell r="AE14">
            <v>18.115309199999999</v>
          </cell>
          <cell r="AH14">
            <v>11.624657105279999</v>
          </cell>
          <cell r="AI14">
            <v>21.665417637294546</v>
          </cell>
          <cell r="AJ14">
            <v>17.912350051200001</v>
          </cell>
          <cell r="AK14">
            <v>24.573715108800005</v>
          </cell>
          <cell r="AL14">
            <v>17.187555356160001</v>
          </cell>
          <cell r="AM14">
            <v>23.793164132552729</v>
          </cell>
        </row>
        <row r="15">
          <cell r="A15">
            <v>12</v>
          </cell>
          <cell r="L15">
            <v>11.849419167206397</v>
          </cell>
          <cell r="M15">
            <v>23.586568289203196</v>
          </cell>
          <cell r="N15">
            <v>15.869539148390402</v>
          </cell>
          <cell r="O15">
            <v>28.552872697395202</v>
          </cell>
          <cell r="P15">
            <v>15.172417873216</v>
          </cell>
          <cell r="Q15">
            <v>25.89824251234133</v>
          </cell>
          <cell r="AD15">
            <v>13.372986000000001</v>
          </cell>
          <cell r="AE15">
            <v>17.717312800000002</v>
          </cell>
          <cell r="AH15">
            <v>11.869040511360001</v>
          </cell>
          <cell r="AI15">
            <v>20.838870234880002</v>
          </cell>
          <cell r="AJ15">
            <v>19.075032768</v>
          </cell>
          <cell r="AK15">
            <v>24.067046467200001</v>
          </cell>
          <cell r="AL15">
            <v>17.491932336320001</v>
          </cell>
          <cell r="AM15">
            <v>23.255379108693333</v>
          </cell>
        </row>
        <row r="16">
          <cell r="A16">
            <v>13</v>
          </cell>
          <cell r="L16">
            <v>11.9328267668736</v>
          </cell>
          <cell r="M16">
            <v>22.686918649036798</v>
          </cell>
          <cell r="N16">
            <v>16.132186436889601</v>
          </cell>
          <cell r="O16">
            <v>27.587333473952491</v>
          </cell>
          <cell r="P16">
            <v>15.473928495584001</v>
          </cell>
          <cell r="Q16">
            <v>25.084775640961233</v>
          </cell>
          <cell r="AD16">
            <v>13.440253200000001</v>
          </cell>
          <cell r="AE16">
            <v>17.385721015384615</v>
          </cell>
          <cell r="AH16">
            <v>12.11342391744</v>
          </cell>
          <cell r="AI16">
            <v>20.158282694843077</v>
          </cell>
          <cell r="AJ16">
            <v>20.237715484799999</v>
          </cell>
          <cell r="AK16">
            <v>23.727763979446156</v>
          </cell>
          <cell r="AL16">
            <v>17.796309316479999</v>
          </cell>
          <cell r="AM16">
            <v>22.82374385620923</v>
          </cell>
        </row>
        <row r="17">
          <cell r="A17">
            <v>14</v>
          </cell>
          <cell r="L17">
            <v>12.016234366540798</v>
          </cell>
          <cell r="M17">
            <v>21.921748071727542</v>
          </cell>
          <cell r="N17">
            <v>16.3948337253888</v>
          </cell>
          <cell r="O17">
            <v>26.778488945894399</v>
          </cell>
          <cell r="P17">
            <v>15.775439117951999</v>
          </cell>
          <cell r="Q17">
            <v>24.409054795661717</v>
          </cell>
          <cell r="AD17">
            <v>13.507520400000001</v>
          </cell>
          <cell r="AE17">
            <v>17.106304285714284</v>
          </cell>
          <cell r="AH17">
            <v>12.357807323519999</v>
          </cell>
          <cell r="AI17">
            <v>19.592377903817145</v>
          </cell>
          <cell r="AJ17">
            <v>21.400398201599998</v>
          </cell>
          <cell r="AK17">
            <v>23.519999184</v>
          </cell>
          <cell r="AL17">
            <v>18.100686296639999</v>
          </cell>
          <cell r="AM17">
            <v>22.475511995520002</v>
          </cell>
        </row>
        <row r="18">
          <cell r="A18">
            <v>15</v>
          </cell>
          <cell r="L18">
            <v>12.099641966207999</v>
          </cell>
          <cell r="M18">
            <v>21.264160744703997</v>
          </cell>
          <cell r="N18">
            <v>16.657481013887999</v>
          </cell>
          <cell r="O18">
            <v>26.095000174144001</v>
          </cell>
          <cell r="P18">
            <v>16.07694974032</v>
          </cell>
          <cell r="Q18">
            <v>23.843530771226668</v>
          </cell>
          <cell r="AD18">
            <v>13.574787600000001</v>
          </cell>
          <cell r="AE18">
            <v>16.8686276</v>
          </cell>
          <cell r="AH18">
            <v>12.6021907296</v>
          </cell>
          <cell r="AI18">
            <v>19.118219312000001</v>
          </cell>
          <cell r="AJ18">
            <v>22.563080918400001</v>
          </cell>
          <cell r="AK18">
            <v>23.417448542399999</v>
          </cell>
          <cell r="AL18">
            <v>18.4050632768</v>
          </cell>
          <cell r="AM18">
            <v>22.194002848266667</v>
          </cell>
        </row>
        <row r="19">
          <cell r="A19">
            <v>16</v>
          </cell>
          <cell r="L19">
            <v>12.1830495658752</v>
          </cell>
          <cell r="M19">
            <v>20.693984808537596</v>
          </cell>
          <cell r="N19">
            <v>16.920128302387198</v>
          </cell>
          <cell r="O19">
            <v>25.5133629543936</v>
          </cell>
          <cell r="P19">
            <v>16.378460362687999</v>
          </cell>
          <cell r="Q19">
            <v>23.367541663743999</v>
          </cell>
          <cell r="AD19">
            <v>13.6420548</v>
          </cell>
          <cell r="AE19">
            <v>16.664864699999999</v>
          </cell>
          <cell r="AH19">
            <v>12.846574135679999</v>
          </cell>
          <cell r="AI19">
            <v>18.718604507040002</v>
          </cell>
          <cell r="AJ19">
            <v>23.7257636352</v>
          </cell>
          <cell r="AK19">
            <v>23.400384400800004</v>
          </cell>
          <cell r="AL19">
            <v>18.709440256960001</v>
          </cell>
          <cell r="AM19">
            <v>21.966705905680001</v>
          </cell>
        </row>
        <row r="20">
          <cell r="A20">
            <v>17</v>
          </cell>
          <cell r="L20">
            <v>12.266457165542398</v>
          </cell>
          <cell r="M20">
            <v>20.195794723665315</v>
          </cell>
          <cell r="N20">
            <v>17.182775590886401</v>
          </cell>
          <cell r="O20">
            <v>25.015603483349079</v>
          </cell>
          <cell r="P20">
            <v>16.679970985056002</v>
          </cell>
          <cell r="Q20">
            <v>22.965287193751532</v>
          </cell>
          <cell r="AD20">
            <v>13.709322</v>
          </cell>
          <cell r="AE20">
            <v>16.489030799999998</v>
          </cell>
          <cell r="AH20">
            <v>13.09095754176</v>
          </cell>
          <cell r="AI20">
            <v>18.380378703021179</v>
          </cell>
          <cell r="AL20">
            <v>19.013817237120001</v>
          </cell>
          <cell r="AM20">
            <v>21.784054308112943</v>
          </cell>
        </row>
        <row r="21">
          <cell r="A21">
            <v>18</v>
          </cell>
          <cell r="L21">
            <v>12.349864765209599</v>
          </cell>
          <cell r="M21">
            <v>19.757592848204798</v>
          </cell>
          <cell r="N21">
            <v>17.4454228793856</v>
          </cell>
          <cell r="O21">
            <v>24.587742136226137</v>
          </cell>
          <cell r="P21">
            <v>16.981481607424001</v>
          </cell>
          <cell r="Q21">
            <v>22.624478255000888</v>
          </cell>
          <cell r="AD21">
            <v>13.7765892</v>
          </cell>
          <cell r="AE21">
            <v>16.336471066666668</v>
          </cell>
          <cell r="AH21">
            <v>13.335340947839999</v>
          </cell>
          <cell r="AI21">
            <v>18.093310399786667</v>
          </cell>
          <cell r="AL21">
            <v>19.318194217280002</v>
          </cell>
          <cell r="AM21">
            <v>21.638607164728889</v>
          </cell>
        </row>
        <row r="22">
          <cell r="A22">
            <v>19</v>
          </cell>
          <cell r="L22">
            <v>12.4332723648768</v>
          </cell>
          <cell r="M22">
            <v>19.369907359617343</v>
          </cell>
          <cell r="N22">
            <v>17.708070167884802</v>
          </cell>
          <cell r="O22">
            <v>24.218742367142404</v>
          </cell>
          <cell r="P22">
            <v>17.282992229792004</v>
          </cell>
          <cell r="Q22">
            <v>22.335412921506524</v>
          </cell>
          <cell r="AD22">
            <v>13.8438564</v>
          </cell>
          <cell r="AE22">
            <v>16.203510631578951</v>
          </cell>
          <cell r="AH22">
            <v>13.579724353920001</v>
          </cell>
          <cell r="AI22">
            <v>17.849322097212632</v>
          </cell>
        </row>
        <row r="23">
          <cell r="A23">
            <v>20</v>
          </cell>
          <cell r="F23">
            <v>13.937668800000001</v>
          </cell>
          <cell r="G23">
            <v>16.300059600000001</v>
          </cell>
          <cell r="L23">
            <v>12.516679964544</v>
          </cell>
          <cell r="M23">
            <v>19.025160799871998</v>
          </cell>
          <cell r="N23">
            <v>17.970717456384001</v>
          </cell>
          <cell r="O23">
            <v>23.899774939392</v>
          </cell>
          <cell r="P23">
            <v>17.58450285216</v>
          </cell>
          <cell r="Q23">
            <v>22.090329652480001</v>
          </cell>
          <cell r="AD23">
            <v>13.9111236</v>
          </cell>
          <cell r="AE23">
            <v>16.087209600000001</v>
          </cell>
          <cell r="AH23">
            <v>13.82410776</v>
          </cell>
          <cell r="AI23">
            <v>17.641951795199997</v>
          </cell>
        </row>
        <row r="24">
          <cell r="A24">
            <v>21</v>
          </cell>
          <cell r="F24">
            <v>13.988958719999999</v>
          </cell>
          <cell r="G24">
            <v>16.188785988571425</v>
          </cell>
          <cell r="L24">
            <v>12.600087564211197</v>
          </cell>
          <cell r="M24">
            <v>18.717219036277029</v>
          </cell>
          <cell r="N24">
            <v>18.2333647448832</v>
          </cell>
          <cell r="O24">
            <v>23.6236923756416</v>
          </cell>
          <cell r="P24">
            <v>17.886013474528003</v>
          </cell>
          <cell r="Q24">
            <v>21.882945295854476</v>
          </cell>
          <cell r="AD24">
            <v>13.9783908</v>
          </cell>
          <cell r="AE24">
            <v>15.985188057142855</v>
          </cell>
          <cell r="AH24">
            <v>14.068491166080001</v>
          </cell>
          <cell r="AI24">
            <v>17.465968350811426</v>
          </cell>
        </row>
        <row r="25">
          <cell r="A25">
            <v>22</v>
          </cell>
          <cell r="F25">
            <v>14.040248640000002</v>
          </cell>
          <cell r="G25">
            <v>16.089959519999997</v>
          </cell>
          <cell r="L25">
            <v>12.683495163878399</v>
          </cell>
          <cell r="M25">
            <v>18.441063232993745</v>
          </cell>
          <cell r="N25">
            <v>18.496012033382403</v>
          </cell>
          <cell r="O25">
            <v>23.384646739891199</v>
          </cell>
          <cell r="P25">
            <v>18.187524096896002</v>
          </cell>
          <cell r="Q25">
            <v>21.708119090848001</v>
          </cell>
          <cell r="AD25">
            <v>14.045658</v>
          </cell>
          <cell r="AE25">
            <v>15.8954988</v>
          </cell>
          <cell r="AH25">
            <v>14.31287457216</v>
          </cell>
          <cell r="AI25">
            <v>17.317091738007271</v>
          </cell>
        </row>
        <row r="26">
          <cell r="A26">
            <v>23</v>
          </cell>
          <cell r="F26">
            <v>14.091538560000002</v>
          </cell>
          <cell r="G26">
            <v>16.001956653913044</v>
          </cell>
          <cell r="L26">
            <v>12.766902763545598</v>
          </cell>
          <cell r="M26">
            <v>18.192547395198886</v>
          </cell>
          <cell r="N26">
            <v>18.758659321881598</v>
          </cell>
          <cell r="O26">
            <v>23.177807128488627</v>
          </cell>
          <cell r="P26">
            <v>18.489034719264001</v>
          </cell>
          <cell r="Q26">
            <v>21.561604322032</v>
          </cell>
          <cell r="AD26">
            <v>14.112925199999999</v>
          </cell>
          <cell r="AE26">
            <v>15.816533269565216</v>
          </cell>
          <cell r="AH26">
            <v>14.557257978239999</v>
          </cell>
          <cell r="AI26">
            <v>17.191786283102608</v>
          </cell>
        </row>
        <row r="27">
          <cell r="A27">
            <v>24</v>
          </cell>
          <cell r="F27">
            <v>14.14282848</v>
          </cell>
          <cell r="G27">
            <v>15.923424439999998</v>
          </cell>
          <cell r="L27">
            <v>12.850310363212797</v>
          </cell>
          <cell r="M27">
            <v>17.968216527206398</v>
          </cell>
          <cell r="N27">
            <v>19.021306610380798</v>
          </cell>
          <cell r="O27">
            <v>22.999147788390406</v>
          </cell>
          <cell r="P27">
            <v>18.790545341632001</v>
          </cell>
          <cell r="Q27">
            <v>21.439862059882667</v>
          </cell>
          <cell r="AD27">
            <v>14.180192399999999</v>
          </cell>
          <cell r="AE27">
            <v>15.746951000000001</v>
          </cell>
          <cell r="AH27">
            <v>14.801641384319998</v>
          </cell>
          <cell r="AI27">
            <v>17.087105591359997</v>
          </cell>
        </row>
        <row r="28">
          <cell r="A28">
            <v>25</v>
          </cell>
          <cell r="F28">
            <v>14.194118399999999</v>
          </cell>
          <cell r="G28">
            <v>15.8532264</v>
          </cell>
          <cell r="L28">
            <v>12.933717962879998</v>
          </cell>
          <cell r="M28">
            <v>17.765168432639999</v>
          </cell>
          <cell r="N28">
            <v>19.28395389888</v>
          </cell>
          <cell r="O28">
            <v>22.845287087040003</v>
          </cell>
          <cell r="P28">
            <v>19.092055964000004</v>
          </cell>
          <cell r="Q28">
            <v>21.339919603600002</v>
          </cell>
          <cell r="AD28">
            <v>14.247459600000001</v>
          </cell>
          <cell r="AE28">
            <v>15.685626000000003</v>
          </cell>
          <cell r="AH28">
            <v>15.046024790399999</v>
          </cell>
          <cell r="AI28">
            <v>17.000574691200001</v>
          </cell>
        </row>
        <row r="29">
          <cell r="A29">
            <v>26</v>
          </cell>
          <cell r="F29">
            <v>14.245408320000001</v>
          </cell>
          <cell r="G29">
            <v>15.79040089846154</v>
          </cell>
          <cell r="L29">
            <v>13.017125562547198</v>
          </cell>
          <cell r="M29">
            <v>17.580947406873598</v>
          </cell>
          <cell r="N29">
            <v>19.546601187379203</v>
          </cell>
          <cell r="O29">
            <v>22.713363643043447</v>
          </cell>
          <cell r="P29">
            <v>19.393566586367999</v>
          </cell>
          <cell r="Q29">
            <v>21.259261590968613</v>
          </cell>
          <cell r="AD29">
            <v>14.314726800000001</v>
          </cell>
          <cell r="AE29">
            <v>15.63160550769231</v>
          </cell>
        </row>
        <row r="30">
          <cell r="A30">
            <v>27</v>
          </cell>
          <cell r="F30">
            <v>14.296698240000001</v>
          </cell>
          <cell r="G30">
            <v>15.734128764444446</v>
          </cell>
          <cell r="L30">
            <v>13.100533162214401</v>
          </cell>
          <cell r="M30">
            <v>17.413461553373864</v>
          </cell>
          <cell r="N30">
            <v>19.809248475878402</v>
          </cell>
          <cell r="O30">
            <v>22.600939983361425</v>
          </cell>
          <cell r="P30">
            <v>19.695077208736002</v>
          </cell>
          <cell r="Q30">
            <v>21.195745306027263</v>
          </cell>
          <cell r="AD30">
            <v>14.381994000000001</v>
          </cell>
          <cell r="AE30">
            <v>15.584077911111114</v>
          </cell>
        </row>
        <row r="31">
          <cell r="A31">
            <v>28</v>
          </cell>
          <cell r="F31">
            <v>14.34798816</v>
          </cell>
          <cell r="G31">
            <v>15.68370785142857</v>
          </cell>
          <cell r="L31">
            <v>13.183940761881599</v>
          </cell>
          <cell r="M31">
            <v>17.260917817969368</v>
          </cell>
          <cell r="N31">
            <v>20.071895764377601</v>
          </cell>
          <cell r="O31">
            <v>22.505926845388803</v>
          </cell>
          <cell r="P31">
            <v>19.996587831104002</v>
          </cell>
          <cell r="Q31">
            <v>21.147534135094855</v>
          </cell>
          <cell r="AD31">
            <v>14.4492612</v>
          </cell>
          <cell r="AE31">
            <v>15.542347542857142</v>
          </cell>
        </row>
        <row r="32">
          <cell r="A32">
            <v>29</v>
          </cell>
          <cell r="F32">
            <v>14.39927808</v>
          </cell>
          <cell r="G32">
            <v>15.638532860689656</v>
          </cell>
          <cell r="L32">
            <v>13.267348361548798</v>
          </cell>
          <cell r="M32">
            <v>17.121770464305435</v>
          </cell>
          <cell r="N32">
            <v>25.084671131520004</v>
          </cell>
          <cell r="O32">
            <v>22.426523140672884</v>
          </cell>
          <cell r="P32">
            <v>20.298098453472001</v>
          </cell>
          <cell r="Q32">
            <v>21.11304479051531</v>
          </cell>
          <cell r="AD32">
            <v>14.5165284</v>
          </cell>
          <cell r="AE32">
            <v>15.505814689655173</v>
          </cell>
        </row>
        <row r="33">
          <cell r="A33">
            <v>30</v>
          </cell>
          <cell r="F33">
            <v>14.450568000000001</v>
          </cell>
          <cell r="G33">
            <v>15.598079200000001</v>
          </cell>
          <cell r="L33">
            <v>13.350755961215999</v>
          </cell>
          <cell r="M33">
            <v>16.994679854207995</v>
          </cell>
          <cell r="N33">
            <v>26.338579238400005</v>
          </cell>
          <cell r="O33">
            <v>22.361167925888005</v>
          </cell>
          <cell r="P33">
            <v>20.59960907584</v>
          </cell>
          <cell r="Q33">
            <v>21.090905089653333</v>
          </cell>
          <cell r="AD33">
            <v>14.5837956</v>
          </cell>
          <cell r="AE33">
            <v>15.473959600000001</v>
          </cell>
        </row>
        <row r="34">
          <cell r="A34">
            <v>31</v>
          </cell>
          <cell r="F34">
            <v>14.501857920000003</v>
          </cell>
          <cell r="G34">
            <v>15.561889966451611</v>
          </cell>
          <cell r="L34">
            <v>13.434163560883199</v>
          </cell>
          <cell r="M34">
            <v>16.878479206041597</v>
          </cell>
          <cell r="N34">
            <v>27.592487345280006</v>
          </cell>
          <cell r="O34">
            <v>22.308501669750505</v>
          </cell>
          <cell r="P34">
            <v>20.901119698208003</v>
          </cell>
          <cell r="Q34">
            <v>21.079919905697551</v>
          </cell>
        </row>
        <row r="35">
          <cell r="A35">
            <v>32</v>
          </cell>
          <cell r="F35">
            <v>14.553147840000001</v>
          </cell>
          <cell r="G35">
            <v>15.52956537</v>
          </cell>
          <cell r="L35">
            <v>13.517571160550398</v>
          </cell>
          <cell r="M35">
            <v>16.772147585875196</v>
          </cell>
          <cell r="N35">
            <v>28.846395452160007</v>
          </cell>
          <cell r="O35">
            <v>22.267334782387202</v>
          </cell>
          <cell r="P35">
            <v>21.202630320576002</v>
          </cell>
          <cell r="Q35">
            <v>21.079043502688002</v>
          </cell>
        </row>
        <row r="36">
          <cell r="A36">
            <v>33</v>
          </cell>
          <cell r="F36">
            <v>14.60443776</v>
          </cell>
          <cell r="G36">
            <v>15.50075408</v>
          </cell>
          <cell r="L36">
            <v>13.600978760217599</v>
          </cell>
          <cell r="M36">
            <v>16.674787809345162</v>
          </cell>
          <cell r="N36">
            <v>30.10030355904</v>
          </cell>
          <cell r="O36">
            <v>22.236621866636799</v>
          </cell>
          <cell r="P36">
            <v>29.495262987840007</v>
          </cell>
          <cell r="Q36">
            <v>21.087356900538666</v>
          </cell>
        </row>
        <row r="37">
          <cell r="A37">
            <v>34</v>
          </cell>
          <cell r="F37">
            <v>14.65572768</v>
          </cell>
          <cell r="G37">
            <v>15.475146098823533</v>
          </cell>
          <cell r="L37">
            <v>13.684386359884797</v>
          </cell>
          <cell r="M37">
            <v>16.585608243189455</v>
          </cell>
          <cell r="P37">
            <v>31.233241784320004</v>
          </cell>
          <cell r="Q37">
            <v>21.104049234467766</v>
          </cell>
        </row>
        <row r="38">
          <cell r="A38">
            <v>35</v>
          </cell>
          <cell r="D38">
            <v>19.63580208099</v>
          </cell>
          <cell r="E38">
            <v>24.003558817352143</v>
          </cell>
          <cell r="F38">
            <v>14.707017600000002</v>
          </cell>
          <cell r="G38">
            <v>15.452466857142859</v>
          </cell>
          <cell r="H38">
            <v>17.101838438999998</v>
          </cell>
          <cell r="I38">
            <v>23.778442999499998</v>
          </cell>
          <cell r="L38">
            <v>13.767793959551998</v>
          </cell>
          <cell r="M38">
            <v>16.503907726518854</v>
          </cell>
          <cell r="P38">
            <v>32.971220580800008</v>
          </cell>
          <cell r="Q38">
            <v>21.128402309954286</v>
          </cell>
        </row>
        <row r="39">
          <cell r="A39">
            <v>36</v>
          </cell>
          <cell r="D39">
            <v>19.746735330503999</v>
          </cell>
          <cell r="E39">
            <v>23.883772980918664</v>
          </cell>
          <cell r="F39">
            <v>14.758307520000001</v>
          </cell>
          <cell r="G39">
            <v>15.432472293333335</v>
          </cell>
          <cell r="H39">
            <v>17.1457360984</v>
          </cell>
          <cell r="I39">
            <v>23.59359145142222</v>
          </cell>
          <cell r="L39">
            <v>13.8512015592192</v>
          </cell>
          <cell r="M39">
            <v>16.429063005209599</v>
          </cell>
          <cell r="P39">
            <v>34.709199377280008</v>
          </cell>
          <cell r="Q39">
            <v>21.159777731868445</v>
          </cell>
        </row>
        <row r="40">
          <cell r="A40">
            <v>37</v>
          </cell>
          <cell r="D40">
            <v>19.857668580018</v>
          </cell>
          <cell r="E40">
            <v>23.773460250495486</v>
          </cell>
          <cell r="F40">
            <v>14.809597439999999</v>
          </cell>
          <cell r="G40">
            <v>15.414944730810811</v>
          </cell>
          <cell r="H40">
            <v>17.189633757799999</v>
          </cell>
          <cell r="I40">
            <v>23.419918302143241</v>
          </cell>
          <cell r="L40">
            <v>13.934609158886399</v>
          </cell>
          <cell r="M40">
            <v>16.360518203962116</v>
          </cell>
          <cell r="P40">
            <v>36.447178173760001</v>
          </cell>
          <cell r="Q40">
            <v>21.197606120770164</v>
          </cell>
        </row>
        <row r="41">
          <cell r="A41">
            <v>38</v>
          </cell>
          <cell r="D41">
            <v>19.968601829532002</v>
          </cell>
          <cell r="E41">
            <v>23.671872749292316</v>
          </cell>
          <cell r="F41">
            <v>14.860887360000001</v>
          </cell>
          <cell r="G41">
            <v>15.399689406315792</v>
          </cell>
          <cell r="H41">
            <v>17.233531417199998</v>
          </cell>
          <cell r="I41">
            <v>23.256541046494736</v>
          </cell>
          <cell r="L41">
            <v>14.0180167585536</v>
          </cell>
          <cell r="M41">
            <v>16.297775960666272</v>
          </cell>
          <cell r="P41">
            <v>38.185156970240008</v>
          </cell>
          <cell r="Q41">
            <v>21.241378031897266</v>
          </cell>
        </row>
        <row r="42">
          <cell r="A42">
            <v>39</v>
          </cell>
          <cell r="D42">
            <v>20.079535079046</v>
          </cell>
          <cell r="E42">
            <v>23.578339305830688</v>
          </cell>
          <cell r="F42">
            <v>14.912177280000002</v>
          </cell>
          <cell r="G42">
            <v>15.386531532307691</v>
          </cell>
          <cell r="H42">
            <v>17.277429076600001</v>
          </cell>
          <cell r="I42">
            <v>23.102667692658972</v>
          </cell>
          <cell r="L42">
            <v>14.101424358220799</v>
          </cell>
          <cell r="M42">
            <v>16.240389924710396</v>
          </cell>
        </row>
        <row r="43">
          <cell r="A43">
            <v>40</v>
          </cell>
          <cell r="D43">
            <v>20.190468328560002</v>
          </cell>
          <cell r="E43">
            <v>23.492255865779999</v>
          </cell>
          <cell r="F43">
            <v>14.9634672</v>
          </cell>
          <cell r="G43">
            <v>15.375313800000001</v>
          </cell>
          <cell r="H43">
            <v>17.321326736</v>
          </cell>
          <cell r="I43">
            <v>22.957585447999996</v>
          </cell>
          <cell r="L43">
            <v>14.184831957887999</v>
          </cell>
          <cell r="M43">
            <v>16.187958380544</v>
          </cell>
        </row>
        <row r="44">
          <cell r="A44">
            <v>41</v>
          </cell>
          <cell r="D44">
            <v>20.301401578074</v>
          </cell>
          <cell r="E44">
            <v>23.413077306939442</v>
          </cell>
          <cell r="F44">
            <v>15.014757119999999</v>
          </cell>
          <cell r="G44">
            <v>15.365894247804878</v>
          </cell>
          <cell r="H44">
            <v>17.365224395399999</v>
          </cell>
          <cell r="I44">
            <v>22.82065106062683</v>
          </cell>
          <cell r="L44">
            <v>14.268239557555198</v>
          </cell>
          <cell r="M44">
            <v>16.1401188043776</v>
          </cell>
        </row>
        <row r="45">
          <cell r="A45">
            <v>42</v>
          </cell>
          <cell r="D45">
            <v>20.412334827588001</v>
          </cell>
          <cell r="E45">
            <v>23.340310423508289</v>
          </cell>
          <cell r="F45">
            <v>15.066047040000001</v>
          </cell>
          <cell r="G45">
            <v>15.358144434285716</v>
          </cell>
          <cell r="H45">
            <v>17.409122054800001</v>
          </cell>
          <cell r="I45">
            <v>22.691282540733329</v>
          </cell>
          <cell r="L45">
            <v>14.351647157222398</v>
          </cell>
          <cell r="M45">
            <v>16.096543198496914</v>
          </cell>
        </row>
        <row r="46">
          <cell r="A46">
            <v>43</v>
          </cell>
          <cell r="D46">
            <v>20.523268077101999</v>
          </cell>
          <cell r="E46">
            <v>23.273507889295185</v>
          </cell>
          <cell r="F46">
            <v>15.117336960000001</v>
          </cell>
          <cell r="G46">
            <v>15.351947866046512</v>
          </cell>
          <cell r="H46">
            <v>17.4530197142</v>
          </cell>
          <cell r="I46">
            <v>22.568952037099997</v>
          </cell>
          <cell r="L46">
            <v>14.435054756889597</v>
          </cell>
          <cell r="M46">
            <v>16.056934076602939</v>
          </cell>
        </row>
        <row r="47">
          <cell r="A47">
            <v>44</v>
          </cell>
          <cell r="D47">
            <v>20.634201326616001</v>
          </cell>
          <cell r="E47">
            <v>23.212263044126185</v>
          </cell>
          <cell r="F47">
            <v>15.168626880000001</v>
          </cell>
          <cell r="G47">
            <v>15.34719864</v>
          </cell>
          <cell r="H47">
            <v>17.496917373599999</v>
          </cell>
          <cell r="I47">
            <v>22.453179684981819</v>
          </cell>
          <cell r="L47">
            <v>14.5184623565568</v>
          </cell>
          <cell r="M47">
            <v>16.021020996605671</v>
          </cell>
        </row>
        <row r="48">
          <cell r="A48">
            <v>45</v>
          </cell>
          <cell r="D48">
            <v>20.745134576129999</v>
          </cell>
          <cell r="E48">
            <v>23.156205375398333</v>
          </cell>
          <cell r="F48">
            <v>15.2199168</v>
          </cell>
          <cell r="G48">
            <v>15.343800266666669</v>
          </cell>
          <cell r="H48">
            <v>17.540815032999998</v>
          </cell>
          <cell r="I48">
            <v>22.343528274277777</v>
          </cell>
          <cell r="L48">
            <v>14.601869956224</v>
          </cell>
          <cell r="M48">
            <v>15.988557555711999</v>
          </cell>
        </row>
        <row r="49">
          <cell r="A49">
            <v>46</v>
          </cell>
          <cell r="D49">
            <v>20.856067825644004</v>
          </cell>
          <cell r="E49">
            <v>23.104996588995913</v>
          </cell>
          <cell r="F49">
            <v>15.27120672</v>
          </cell>
          <cell r="G49">
            <v>15.34166464695652</v>
          </cell>
          <cell r="H49">
            <v>17.5847126924</v>
          </cell>
          <cell r="I49">
            <v>22.23959861315652</v>
          </cell>
          <cell r="L49">
            <v>14.685277555891199</v>
          </cell>
          <cell r="M49">
            <v>15.959318777458641</v>
          </cell>
        </row>
        <row r="50">
          <cell r="A50">
            <v>47</v>
          </cell>
          <cell r="D50">
            <v>20.967001075158002</v>
          </cell>
          <cell r="E50">
            <v>23.058327181791768</v>
          </cell>
          <cell r="F50">
            <v>15.322496640000002</v>
          </cell>
          <cell r="G50">
            <v>15.340711179574466</v>
          </cell>
          <cell r="H50">
            <v>17.628610351799999</v>
          </cell>
          <cell r="I50">
            <v>22.141025483559577</v>
          </cell>
          <cell r="L50">
            <v>14.7686851555584</v>
          </cell>
          <cell r="M50">
            <v>15.93309883231537</v>
          </cell>
        </row>
        <row r="51">
          <cell r="A51">
            <v>48</v>
          </cell>
          <cell r="D51">
            <v>21.077934324672</v>
          </cell>
          <cell r="E51">
            <v>23.015913442585997</v>
          </cell>
          <cell r="F51">
            <v>15.373786560000001</v>
          </cell>
          <cell r="G51">
            <v>15.340865980000002</v>
          </cell>
          <cell r="H51">
            <v>17.672508011199998</v>
          </cell>
          <cell r="I51">
            <v>22.047474102266666</v>
          </cell>
          <cell r="L51">
            <v>14.852092755225598</v>
          </cell>
          <cell r="M51">
            <v>15.9097090432128</v>
          </cell>
        </row>
        <row r="52">
          <cell r="A52">
            <v>49</v>
          </cell>
          <cell r="D52">
            <v>21.188867574185998</v>
          </cell>
          <cell r="E52">
            <v>22.977494820276675</v>
          </cell>
          <cell r="F52">
            <v>15.42507648</v>
          </cell>
          <cell r="G52">
            <v>15.342061195102044</v>
          </cell>
          <cell r="H52">
            <v>17.716405670600004</v>
          </cell>
          <cell r="I52">
            <v>21.958637015299999</v>
          </cell>
          <cell r="L52">
            <v>14.935500354892799</v>
          </cell>
          <cell r="M52">
            <v>15.888976135291301</v>
          </cell>
        </row>
        <row r="53">
          <cell r="A53">
            <v>50</v>
          </cell>
          <cell r="D53">
            <v>21.2998008237</v>
          </cell>
          <cell r="E53">
            <v>22.94283160785</v>
          </cell>
          <cell r="F53">
            <v>15.476366400000002</v>
          </cell>
          <cell r="G53">
            <v>15.344234399999999</v>
          </cell>
          <cell r="H53">
            <v>17.760303329999999</v>
          </cell>
          <cell r="I53">
            <v>21.874231364999996</v>
          </cell>
          <cell r="L53">
            <v>15.018907954559999</v>
          </cell>
          <cell r="M53">
            <v>15.870740695679999</v>
          </cell>
        </row>
        <row r="54">
          <cell r="A54">
            <v>51</v>
          </cell>
          <cell r="D54">
            <v>21.410734073213998</v>
          </cell>
          <cell r="E54">
            <v>22.911702898842297</v>
          </cell>
          <cell r="F54">
            <v>15.527656320000002</v>
          </cell>
          <cell r="G54">
            <v>15.347328065882355</v>
          </cell>
          <cell r="H54">
            <v>17.804200989399998</v>
          </cell>
          <cell r="I54">
            <v>21.793996478621569</v>
          </cell>
        </row>
        <row r="55">
          <cell r="A55">
            <v>52</v>
          </cell>
          <cell r="D55">
            <v>21.521667322728</v>
          </cell>
          <cell r="E55">
            <v>22.883904779594769</v>
          </cell>
          <cell r="F55">
            <v>15.578946240000001</v>
          </cell>
          <cell r="G55">
            <v>15.35128908923077</v>
          </cell>
          <cell r="H55">
            <v>17.848098648800001</v>
          </cell>
          <cell r="I55">
            <v>21.717691735169232</v>
          </cell>
        </row>
        <row r="56">
          <cell r="A56">
            <v>53</v>
          </cell>
          <cell r="D56">
            <v>21.632600572242001</v>
          </cell>
          <cell r="E56">
            <v>22.859248726158736</v>
          </cell>
          <cell r="F56">
            <v>15.630236159999999</v>
          </cell>
          <cell r="G56">
            <v>15.356068374339625</v>
          </cell>
          <cell r="H56">
            <v>17.8919963082</v>
          </cell>
          <cell r="I56">
            <v>21.645094673722642</v>
          </cell>
        </row>
        <row r="57">
          <cell r="A57">
            <v>54</v>
          </cell>
          <cell r="D57">
            <v>21.743533821755999</v>
          </cell>
          <cell r="E57">
            <v>22.837560179322441</v>
          </cell>
          <cell r="F57">
            <v>15.681526080000001</v>
          </cell>
          <cell r="G57">
            <v>15.361620462222223</v>
          </cell>
          <cell r="H57">
            <v>17.935893967600002</v>
          </cell>
          <cell r="I57">
            <v>21.575999311948149</v>
          </cell>
        </row>
        <row r="58">
          <cell r="A58">
            <v>55</v>
          </cell>
          <cell r="D58">
            <v>21.854467071269998</v>
          </cell>
          <cell r="E58">
            <v>22.818677275089541</v>
          </cell>
          <cell r="F58">
            <v>15.732816000000001</v>
          </cell>
          <cell r="G58">
            <v>15.367903200000002</v>
          </cell>
          <cell r="H58">
            <v>17.979791626999997</v>
          </cell>
          <cell r="I58">
            <v>21.510214648045451</v>
          </cell>
        </row>
        <row r="59">
          <cell r="A59">
            <v>56</v>
          </cell>
          <cell r="D59">
            <v>21.965400320783999</v>
          </cell>
          <cell r="E59">
            <v>22.802449711177712</v>
          </cell>
          <cell r="H59">
            <v>18.0236892864</v>
          </cell>
          <cell r="I59">
            <v>21.447563323200001</v>
          </cell>
        </row>
        <row r="60">
          <cell r="A60">
            <v>57</v>
          </cell>
          <cell r="D60">
            <v>22.076333570298001</v>
          </cell>
          <cell r="E60">
            <v>22.788737732833209</v>
          </cell>
          <cell r="H60">
            <v>18.067586945799999</v>
          </cell>
          <cell r="I60">
            <v>21.387880424829824</v>
          </cell>
        </row>
        <row r="61">
          <cell r="A61">
            <v>58</v>
          </cell>
          <cell r="D61">
            <v>22.187266819811999</v>
          </cell>
          <cell r="E61">
            <v>22.77741122356117</v>
          </cell>
          <cell r="H61">
            <v>18.111484605199998</v>
          </cell>
          <cell r="I61">
            <v>21.331012413634479</v>
          </cell>
        </row>
        <row r="62">
          <cell r="A62">
            <v>59</v>
          </cell>
          <cell r="D62">
            <v>22.298200069325997</v>
          </cell>
          <cell r="E62">
            <v>22.768348888324013</v>
          </cell>
          <cell r="H62">
            <v>18.1553822646</v>
          </cell>
          <cell r="I62">
            <v>21.276816159757622</v>
          </cell>
        </row>
        <row r="63">
          <cell r="A63">
            <v>60</v>
          </cell>
          <cell r="D63">
            <v>22.409133318839999</v>
          </cell>
          <cell r="E63">
            <v>22.761437518420003</v>
          </cell>
          <cell r="H63">
            <v>18.199279923999999</v>
          </cell>
          <cell r="I63">
            <v>21.225158075333333</v>
          </cell>
        </row>
        <row r="64">
          <cell r="A64">
            <v>61</v>
          </cell>
          <cell r="D64">
            <v>22.520066568354</v>
          </cell>
          <cell r="E64">
            <v>22.756571328668802</v>
          </cell>
          <cell r="H64">
            <v>18.243177583399998</v>
          </cell>
          <cell r="I64">
            <v>21.175913332355734</v>
          </cell>
        </row>
        <row r="65">
          <cell r="A65">
            <v>62</v>
          </cell>
          <cell r="D65">
            <v>22.630999817867998</v>
          </cell>
          <cell r="E65">
            <v>22.753651358740449</v>
          </cell>
          <cell r="H65">
            <v>18.287075242799997</v>
          </cell>
          <cell r="I65">
            <v>21.128965156238706</v>
          </cell>
        </row>
        <row r="66">
          <cell r="A66">
            <v>63</v>
          </cell>
          <cell r="D66">
            <v>22.741933067382</v>
          </cell>
          <cell r="E66">
            <v>22.752584931500522</v>
          </cell>
          <cell r="H66">
            <v>18.330972902199999</v>
          </cell>
          <cell r="I66">
            <v>21.084204186655555</v>
          </cell>
        </row>
        <row r="67">
          <cell r="A67">
            <v>64</v>
          </cell>
          <cell r="D67">
            <v>22.852866316895998</v>
          </cell>
          <cell r="E67">
            <v>22.753285162135498</v>
          </cell>
          <cell r="H67">
            <v>18.374870561599998</v>
          </cell>
          <cell r="I67">
            <v>21.0415278983</v>
          </cell>
        </row>
        <row r="68">
          <cell r="A68">
            <v>65</v>
          </cell>
          <cell r="D68">
            <v>22.96379956641</v>
          </cell>
          <cell r="E68">
            <v>22.755670512589614</v>
          </cell>
          <cell r="H68">
            <v>18.418768220999997</v>
          </cell>
          <cell r="I68">
            <v>21.000840075115381</v>
          </cell>
        </row>
        <row r="69">
          <cell r="A69">
            <v>66</v>
          </cell>
          <cell r="D69">
            <v>23.074732815923998</v>
          </cell>
          <cell r="E69">
            <v>22.759664386507453</v>
          </cell>
          <cell r="H69">
            <v>18.462665880400003</v>
          </cell>
          <cell r="I69">
            <v>20.962050332321212</v>
          </cell>
        </row>
        <row r="70">
          <cell r="A70">
            <v>67</v>
          </cell>
          <cell r="D70">
            <v>23.185666065438003</v>
          </cell>
          <cell r="E70">
            <v>22.765194760450342</v>
          </cell>
          <cell r="H70">
            <v>18.506563539799998</v>
          </cell>
          <cell r="I70">
            <v>20.925073681243287</v>
          </cell>
        </row>
        <row r="71">
          <cell r="A71">
            <v>68</v>
          </cell>
          <cell r="D71">
            <v>23.296599314952001</v>
          </cell>
          <cell r="E71">
            <v>22.772193847652467</v>
          </cell>
          <cell r="H71">
            <v>18.550461199199997</v>
          </cell>
          <cell r="I71">
            <v>20.889830132541174</v>
          </cell>
        </row>
        <row r="72">
          <cell r="A72">
            <v>69</v>
          </cell>
          <cell r="D72">
            <v>23.407532564466003</v>
          </cell>
          <cell r="E72">
            <v>22.780597791015609</v>
          </cell>
          <cell r="H72">
            <v>18.5943588586</v>
          </cell>
          <cell r="I72">
            <v>20.856244333937681</v>
          </cell>
        </row>
        <row r="73">
          <cell r="A73">
            <v>70</v>
          </cell>
          <cell r="D73">
            <v>23.518465813980001</v>
          </cell>
          <cell r="E73">
            <v>22.790346382418566</v>
          </cell>
          <cell r="H73">
            <v>18.638256517999999</v>
          </cell>
          <cell r="I73">
            <v>20.824245239000003</v>
          </cell>
        </row>
        <row r="74">
          <cell r="A74">
            <v>71</v>
          </cell>
          <cell r="D74">
            <v>23.629399063494002</v>
          </cell>
          <cell r="E74">
            <v>22.801382805747</v>
          </cell>
          <cell r="H74">
            <v>18.682154177400001</v>
          </cell>
          <cell r="I74">
            <v>20.793765803911267</v>
          </cell>
        </row>
        <row r="75">
          <cell r="A75">
            <v>72</v>
          </cell>
          <cell r="D75">
            <v>23.740332313008004</v>
          </cell>
          <cell r="E75">
            <v>22.813653401337334</v>
          </cell>
          <cell r="H75">
            <v>18.7260518368</v>
          </cell>
          <cell r="I75">
            <v>20.764742709511111</v>
          </cell>
        </row>
        <row r="76">
          <cell r="A76">
            <v>73</v>
          </cell>
          <cell r="D76">
            <v>23.851265562522002</v>
          </cell>
          <cell r="E76">
            <v>22.827107449781543</v>
          </cell>
          <cell r="H76">
            <v>18.769949496199999</v>
          </cell>
          <cell r="I76">
            <v>20.737116106182189</v>
          </cell>
        </row>
        <row r="77">
          <cell r="A77">
            <v>74</v>
          </cell>
          <cell r="D77">
            <v>23.962198812035997</v>
          </cell>
          <cell r="E77">
            <v>22.841696973261243</v>
          </cell>
          <cell r="H77">
            <v>18.813847155599998</v>
          </cell>
          <cell r="I77">
            <v>20.710829379421622</v>
          </cell>
        </row>
        <row r="78">
          <cell r="A78">
            <v>75</v>
          </cell>
          <cell r="D78">
            <v>24.073132061549998</v>
          </cell>
          <cell r="E78">
            <v>22.857376552774994</v>
          </cell>
          <cell r="H78">
            <v>18.857744814999997</v>
          </cell>
          <cell r="I78">
            <v>20.685828934166668</v>
          </cell>
        </row>
        <row r="79">
          <cell r="A79">
            <v>76</v>
          </cell>
          <cell r="D79">
            <v>24.184065311064</v>
          </cell>
          <cell r="E79">
            <v>22.874103159795155</v>
          </cell>
          <cell r="H79">
            <v>18.901642474400003</v>
          </cell>
          <cell r="I79">
            <v>20.662063996147371</v>
          </cell>
        </row>
        <row r="80">
          <cell r="A80">
            <v>77</v>
          </cell>
          <cell r="D80">
            <v>24.294998560577998</v>
          </cell>
          <cell r="E80">
            <v>22.891836001042243</v>
          </cell>
          <cell r="H80">
            <v>18.945540133799998</v>
          </cell>
          <cell r="I80">
            <v>20.639486428718179</v>
          </cell>
        </row>
        <row r="81">
          <cell r="A81">
            <v>78</v>
          </cell>
          <cell r="D81">
            <v>24.405931810092</v>
          </cell>
          <cell r="E81">
            <v>22.910536375199847</v>
          </cell>
          <cell r="H81">
            <v>18.9894377932</v>
          </cell>
          <cell r="I81">
            <v>20.618050563779487</v>
          </cell>
        </row>
        <row r="82">
          <cell r="A82">
            <v>79</v>
          </cell>
          <cell r="D82">
            <v>24.516865059605998</v>
          </cell>
          <cell r="E82">
            <v>22.930167540511857</v>
          </cell>
          <cell r="H82">
            <v>19.033335452599999</v>
          </cell>
          <cell r="I82">
            <v>20.597713045540505</v>
          </cell>
        </row>
        <row r="83">
          <cell r="A83">
            <v>80</v>
          </cell>
          <cell r="D83">
            <v>24.627798309119999</v>
          </cell>
          <cell r="E83">
            <v>22.950694592309993</v>
          </cell>
          <cell r="H83">
            <v>19.077233111999998</v>
          </cell>
          <cell r="I83">
            <v>20.578432685999996</v>
          </cell>
          <cell r="T83">
            <v>18.985132756920002</v>
          </cell>
          <cell r="U83">
            <v>21.153250070472005</v>
          </cell>
          <cell r="V83">
            <v>19.111325971328004</v>
          </cell>
          <cell r="W83">
            <v>22.237323880864004</v>
          </cell>
        </row>
        <row r="84">
          <cell r="A84">
            <v>81</v>
          </cell>
          <cell r="H84">
            <v>19.121130771400001</v>
          </cell>
          <cell r="I84">
            <v>20.560170331132099</v>
          </cell>
          <cell r="T84">
            <v>19.013984117601602</v>
          </cell>
          <cell r="U84">
            <v>21.126661284876803</v>
          </cell>
          <cell r="V84">
            <v>19.133580686889601</v>
          </cell>
          <cell r="W84">
            <v>22.198868688867023</v>
          </cell>
        </row>
        <row r="85">
          <cell r="A85">
            <v>82</v>
          </cell>
          <cell r="H85">
            <v>19.165028430799996</v>
          </cell>
          <cell r="I85">
            <v>20.542888736863414</v>
          </cell>
          <cell r="T85">
            <v>19.042835478283202</v>
          </cell>
          <cell r="U85">
            <v>21.101072852109308</v>
          </cell>
          <cell r="V85">
            <v>19.155835402451203</v>
          </cell>
          <cell r="W85">
            <v>22.161622827352431</v>
          </cell>
        </row>
        <row r="86">
          <cell r="A86">
            <v>83</v>
          </cell>
          <cell r="H86">
            <v>19.208926090200002</v>
          </cell>
          <cell r="I86">
            <v>20.526552454015661</v>
          </cell>
          <cell r="T86">
            <v>19.071686838964801</v>
          </cell>
          <cell r="U86">
            <v>21.076448614838402</v>
          </cell>
          <cell r="V86">
            <v>19.178090118012801</v>
          </cell>
          <cell r="W86">
            <v>22.125542585579897</v>
          </cell>
        </row>
        <row r="87">
          <cell r="A87">
            <v>84</v>
          </cell>
          <cell r="H87">
            <v>19.252823749599997</v>
          </cell>
          <cell r="I87">
            <v>20.511127721466664</v>
          </cell>
          <cell r="T87">
            <v>19.100538199646405</v>
          </cell>
          <cell r="U87">
            <v>21.052754137510629</v>
          </cell>
          <cell r="V87">
            <v>19.200344833574402</v>
          </cell>
          <cell r="W87">
            <v>22.090586334272913</v>
          </cell>
        </row>
        <row r="88">
          <cell r="A88">
            <v>85</v>
          </cell>
          <cell r="H88">
            <v>19.296721408999996</v>
          </cell>
          <cell r="I88">
            <v>20.496582366852937</v>
          </cell>
          <cell r="T88">
            <v>19.129389560328001</v>
          </cell>
          <cell r="U88">
            <v>21.029956605069174</v>
          </cell>
          <cell r="V88">
            <v>19.222599549136</v>
          </cell>
          <cell r="W88">
            <v>22.056714403179765</v>
          </cell>
        </row>
        <row r="89">
          <cell r="A89">
            <v>86</v>
          </cell>
          <cell r="H89">
            <v>19.340619068400002</v>
          </cell>
          <cell r="I89">
            <v>20.482885714199995</v>
          </cell>
          <cell r="T89">
            <v>19.158240921009604</v>
          </cell>
          <cell r="U89">
            <v>21.008024728738938</v>
          </cell>
          <cell r="V89">
            <v>19.244854264697601</v>
          </cell>
          <cell r="W89">
            <v>22.023888967176706</v>
          </cell>
        </row>
        <row r="90">
          <cell r="A90">
            <v>87</v>
          </cell>
          <cell r="H90">
            <v>19.384516727799998</v>
          </cell>
          <cell r="I90">
            <v>20.470008497922986</v>
          </cell>
          <cell r="T90">
            <v>19.187092281691204</v>
          </cell>
          <cell r="U90">
            <v>20.986928658309189</v>
          </cell>
          <cell r="V90">
            <v>19.267108980259199</v>
          </cell>
          <cell r="W90">
            <v>21.992073940226156</v>
          </cell>
        </row>
        <row r="91">
          <cell r="A91">
            <v>88</v>
          </cell>
          <cell r="H91">
            <v>19.4284143872</v>
          </cell>
          <cell r="I91">
            <v>20.457922782690908</v>
          </cell>
          <cell r="T91">
            <v>19.2159436423728</v>
          </cell>
          <cell r="U91">
            <v>20.966639900396945</v>
          </cell>
          <cell r="V91">
            <v>19.289363695820803</v>
          </cell>
          <cell r="W91">
            <v>21.961234876564948</v>
          </cell>
        </row>
        <row r="92">
          <cell r="A92">
            <v>89</v>
          </cell>
          <cell r="H92">
            <v>19.472312046599999</v>
          </cell>
          <cell r="I92">
            <v>20.446601888693259</v>
          </cell>
          <cell r="T92">
            <v>19.244795003054403</v>
          </cell>
          <cell r="U92">
            <v>20.947131242220728</v>
          </cell>
          <cell r="V92">
            <v>19.311618411382401</v>
          </cell>
          <cell r="W92">
            <v>21.931338878554122</v>
          </cell>
        </row>
        <row r="93">
          <cell r="A93">
            <v>90</v>
          </cell>
          <cell r="H93">
            <v>19.516209706000001</v>
          </cell>
          <cell r="I93">
            <v>20.436020321888886</v>
          </cell>
          <cell r="T93">
            <v>19.273646363736002</v>
          </cell>
          <cell r="U93">
            <v>20.928376680456001</v>
          </cell>
          <cell r="V93">
            <v>19.333873126944003</v>
          </cell>
          <cell r="W93">
            <v>21.902354510672001</v>
          </cell>
        </row>
        <row r="94">
          <cell r="A94">
            <v>91</v>
          </cell>
          <cell r="H94">
            <v>19.560107365399997</v>
          </cell>
          <cell r="I94">
            <v>20.426153708853846</v>
          </cell>
          <cell r="T94">
            <v>19.302497724417606</v>
          </cell>
          <cell r="U94">
            <v>20.910351354781508</v>
          </cell>
          <cell r="V94">
            <v>19.356127842505604</v>
          </cell>
          <cell r="W94">
            <v>21.874251719178073</v>
          </cell>
        </row>
        <row r="95">
          <cell r="A95">
            <v>92</v>
          </cell>
          <cell r="H95">
            <v>19.604005024799999</v>
          </cell>
          <cell r="I95">
            <v>20.41697873587826</v>
          </cell>
          <cell r="T95">
            <v>19.331349085099198</v>
          </cell>
          <cell r="U95">
            <v>20.893031485759511</v>
          </cell>
          <cell r="V95">
            <v>19.378382558067198</v>
          </cell>
          <cell r="W95">
            <v>21.847001757016209</v>
          </cell>
        </row>
        <row r="96">
          <cell r="A96">
            <v>93</v>
          </cell>
          <cell r="H96">
            <v>19.647902684200002</v>
          </cell>
          <cell r="I96">
            <v>20.408473091992473</v>
          </cell>
          <cell r="T96">
            <v>19.360200445780801</v>
          </cell>
          <cell r="U96">
            <v>20.876394316723822</v>
          </cell>
          <cell r="V96">
            <v>19.400637273628799</v>
          </cell>
          <cell r="W96">
            <v>21.820577113562788</v>
          </cell>
        </row>
        <row r="97">
          <cell r="A97">
            <v>94</v>
          </cell>
          <cell r="H97">
            <v>19.691800343599997</v>
          </cell>
          <cell r="I97">
            <v>20.400615415629787</v>
          </cell>
          <cell r="T97">
            <v>19.389051806462401</v>
          </cell>
          <cell r="U97">
            <v>20.86041805937699</v>
          </cell>
          <cell r="V97">
            <v>19.422891989190401</v>
          </cell>
          <cell r="W97">
            <v>21.794951448859031</v>
          </cell>
        </row>
        <row r="98">
          <cell r="A98">
            <v>95</v>
          </cell>
          <cell r="H98">
            <v>19.735698003</v>
          </cell>
          <cell r="I98">
            <v>20.393385244657896</v>
          </cell>
          <cell r="T98">
            <v>19.417903167143997</v>
          </cell>
          <cell r="U98">
            <v>20.845081842823582</v>
          </cell>
          <cell r="V98">
            <v>19.445146704752005</v>
          </cell>
          <cell r="W98">
            <v>21.770099531997054</v>
          </cell>
        </row>
        <row r="99">
          <cell r="A99">
            <v>96</v>
          </cell>
          <cell r="H99">
            <v>19.779595662399998</v>
          </cell>
          <cell r="I99">
            <v>20.386762969533333</v>
          </cell>
          <cell r="T99">
            <v>19.4467545278256</v>
          </cell>
          <cell r="U99">
            <v>20.830365665788801</v>
          </cell>
          <cell r="V99">
            <v>19.4674014203136</v>
          </cell>
          <cell r="W99">
            <v>21.745997183356803</v>
          </cell>
        </row>
        <row r="100">
          <cell r="A100">
            <v>97</v>
          </cell>
          <cell r="H100">
            <v>19.823493321799997</v>
          </cell>
          <cell r="I100">
            <v>20.380729789353605</v>
          </cell>
          <cell r="T100">
            <v>19.4756058885072</v>
          </cell>
          <cell r="U100">
            <v>20.816250351792693</v>
          </cell>
          <cell r="V100">
            <v>19.489656135875201</v>
          </cell>
          <cell r="W100">
            <v>21.722621220415949</v>
          </cell>
        </row>
        <row r="101">
          <cell r="A101">
            <v>98</v>
          </cell>
          <cell r="H101">
            <v>19.8673909812</v>
          </cell>
          <cell r="I101">
            <v>20.3752676706</v>
          </cell>
          <cell r="T101">
            <v>19.5044572491888</v>
          </cell>
          <cell r="U101">
            <v>20.802717507068767</v>
          </cell>
          <cell r="V101">
            <v>19.511910851436802</v>
          </cell>
          <cell r="W101">
            <v>21.699949406877582</v>
          </cell>
        </row>
        <row r="102">
          <cell r="A102">
            <v>99</v>
          </cell>
          <cell r="H102">
            <v>19.911288640599999</v>
          </cell>
          <cell r="I102">
            <v>20.370359308380806</v>
          </cell>
          <cell r="T102">
            <v>19.533308609870399</v>
          </cell>
          <cell r="U102">
            <v>20.789749481033017</v>
          </cell>
          <cell r="V102">
            <v>19.5341655669984</v>
          </cell>
          <cell r="W102">
            <v>21.677960404881016</v>
          </cell>
        </row>
        <row r="103">
          <cell r="A103">
            <v>100</v>
          </cell>
          <cell r="H103">
            <v>19.955186300000001</v>
          </cell>
          <cell r="I103">
            <v>20.365988090000002</v>
          </cell>
          <cell r="T103">
            <v>19.562159970552003</v>
          </cell>
          <cell r="U103">
            <v>20.7773293291248</v>
          </cell>
          <cell r="V103">
            <v>19.556420282559998</v>
          </cell>
          <cell r="W103">
            <v>21.656633730080003</v>
          </cell>
        </row>
        <row r="104">
          <cell r="A104">
            <v>101</v>
          </cell>
          <cell r="H104">
            <v>19.999083959399997</v>
          </cell>
          <cell r="I104">
            <v>20.3621380606901</v>
          </cell>
          <cell r="T104">
            <v>19.591011331233602</v>
          </cell>
          <cell r="U104">
            <v>20.765440777855176</v>
          </cell>
          <cell r="V104">
            <v>19.578674998121599</v>
          </cell>
          <cell r="W104">
            <v>21.635949709389514</v>
          </cell>
        </row>
        <row r="105">
          <cell r="A105">
            <v>102</v>
          </cell>
          <cell r="H105">
            <v>20.042981618799995</v>
          </cell>
          <cell r="I105">
            <v>20.358793891360783</v>
          </cell>
          <cell r="T105">
            <v>19.619862691915198</v>
          </cell>
          <cell r="U105">
            <v>20.754068191911248</v>
          </cell>
          <cell r="V105">
            <v>19.600929713683204</v>
          </cell>
          <cell r="W105">
            <v>21.615889441218073</v>
          </cell>
        </row>
        <row r="106">
          <cell r="A106">
            <v>103</v>
          </cell>
          <cell r="H106">
            <v>20.086879278200001</v>
          </cell>
          <cell r="I106">
            <v>20.355940848226215</v>
          </cell>
          <cell r="T106">
            <v>19.648714052596802</v>
          </cell>
          <cell r="U106">
            <v>20.74319654317673</v>
          </cell>
          <cell r="V106">
            <v>19.623184429244802</v>
          </cell>
          <cell r="W106">
            <v>21.596434758016578</v>
          </cell>
        </row>
        <row r="107">
          <cell r="A107">
            <v>104</v>
          </cell>
          <cell r="H107">
            <v>20.130776937599997</v>
          </cell>
          <cell r="I107">
            <v>20.353564764184611</v>
          </cell>
          <cell r="T107">
            <v>19.677565413278401</v>
          </cell>
          <cell r="U107">
            <v>20.732811381539818</v>
          </cell>
          <cell r="V107">
            <v>19.645439144806403</v>
          </cell>
          <cell r="W107">
            <v>21.577568190987815</v>
          </cell>
        </row>
        <row r="108">
          <cell r="A108">
            <v>105</v>
          </cell>
          <cell r="T108">
            <v>19.706416773960001</v>
          </cell>
          <cell r="U108">
            <v>20.722898807369145</v>
          </cell>
          <cell r="V108">
            <v>19.667693860368001</v>
          </cell>
          <cell r="W108">
            <v>21.559272936812572</v>
          </cell>
        </row>
        <row r="109">
          <cell r="A109">
            <v>106</v>
          </cell>
          <cell r="T109">
            <v>19.735268134641601</v>
          </cell>
          <cell r="U109">
            <v>20.713445445547745</v>
          </cell>
          <cell r="V109">
            <v>19.689948575929602</v>
          </cell>
          <cell r="W109">
            <v>21.541532826259139</v>
          </cell>
        </row>
        <row r="110">
          <cell r="A110">
            <v>107</v>
          </cell>
          <cell r="T110">
            <v>19.764119495323204</v>
          </cell>
          <cell r="U110">
            <v>20.704438420963022</v>
          </cell>
          <cell r="V110">
            <v>19.7122032914912</v>
          </cell>
          <cell r="W110">
            <v>21.524332294553076</v>
          </cell>
        </row>
        <row r="111">
          <cell r="A111">
            <v>108</v>
          </cell>
          <cell r="T111">
            <v>19.7929708560048</v>
          </cell>
          <cell r="U111">
            <v>20.695865335358398</v>
          </cell>
          <cell r="V111">
            <v>19.734458007052801</v>
          </cell>
          <cell r="W111">
            <v>21.507656353393063</v>
          </cell>
        </row>
        <row r="112">
          <cell r="A112">
            <v>109</v>
          </cell>
          <cell r="T112">
            <v>19.8218222166864</v>
          </cell>
          <cell r="U112">
            <v>20.687714245459201</v>
          </cell>
          <cell r="V112">
            <v>19.756712722614399</v>
          </cell>
          <cell r="W112">
            <v>21.491490564507195</v>
          </cell>
        </row>
        <row r="113">
          <cell r="A113">
            <v>110</v>
          </cell>
          <cell r="T113">
            <v>19.850673577368003</v>
          </cell>
          <cell r="U113">
            <v>20.679973642291642</v>
          </cell>
          <cell r="V113">
            <v>19.778967438176004</v>
          </cell>
          <cell r="W113">
            <v>21.475821014651636</v>
          </cell>
        </row>
        <row r="114">
          <cell r="A114">
            <v>111</v>
          </cell>
          <cell r="T114">
            <v>19.879524938049602</v>
          </cell>
          <cell r="U114">
            <v>20.672632431619718</v>
          </cell>
          <cell r="V114">
            <v>19.801222153737601</v>
          </cell>
          <cell r="W114">
            <v>21.460634291960694</v>
          </cell>
        </row>
        <row r="115">
          <cell r="A115">
            <v>112</v>
          </cell>
          <cell r="T115">
            <v>19.908376298731202</v>
          </cell>
          <cell r="U115">
            <v>20.665679915430172</v>
          </cell>
          <cell r="V115">
            <v>19.823476869299203</v>
          </cell>
          <cell r="W115">
            <v>21.445917463563887</v>
          </cell>
        </row>
        <row r="116">
          <cell r="A116">
            <v>113</v>
          </cell>
          <cell r="T116">
            <v>19.937227659412802</v>
          </cell>
          <cell r="U116">
            <v>20.659105774400455</v>
          </cell>
          <cell r="V116">
            <v>19.8457315848608</v>
          </cell>
          <cell r="W116">
            <v>21.431658054391463</v>
          </cell>
        </row>
        <row r="117">
          <cell r="A117">
            <v>114</v>
          </cell>
          <cell r="T117">
            <v>19.966079020094405</v>
          </cell>
          <cell r="U117">
            <v>20.652900051289514</v>
          </cell>
          <cell r="V117">
            <v>19.867986300422398</v>
          </cell>
          <cell r="W117">
            <v>21.417844027095409</v>
          </cell>
        </row>
        <row r="118">
          <cell r="A118">
            <v>115</v>
          </cell>
          <cell r="T118">
            <v>19.994930380776001</v>
          </cell>
          <cell r="U118">
            <v>20.647053135195133</v>
          </cell>
          <cell r="V118">
            <v>19.890241015984</v>
          </cell>
          <cell r="W118">
            <v>21.404463763018086</v>
          </cell>
        </row>
        <row r="119">
          <cell r="A119">
            <v>116</v>
          </cell>
          <cell r="T119">
            <v>20.023781741457601</v>
          </cell>
          <cell r="U119">
            <v>20.641555746625489</v>
          </cell>
          <cell r="V119">
            <v>19.912495731545601</v>
          </cell>
          <cell r="W119">
            <v>21.391506044145217</v>
          </cell>
        </row>
        <row r="120">
          <cell r="A120">
            <v>117</v>
          </cell>
          <cell r="T120">
            <v>20.052633102139204</v>
          </cell>
          <cell r="U120">
            <v>20.636398923336372</v>
          </cell>
          <cell r="V120">
            <v>19.934750447107206</v>
          </cell>
          <cell r="W120">
            <v>21.378960035984374</v>
          </cell>
        </row>
        <row r="121">
          <cell r="A121">
            <v>118</v>
          </cell>
          <cell r="T121">
            <v>20.081484462820796</v>
          </cell>
          <cell r="U121">
            <v>20.631574006888439</v>
          </cell>
          <cell r="V121">
            <v>19.9570051626688</v>
          </cell>
          <cell r="W121">
            <v>21.36681527131406</v>
          </cell>
        </row>
        <row r="122">
          <cell r="A122">
            <v>119</v>
          </cell>
          <cell r="T122">
            <v>20.1103358235024</v>
          </cell>
          <cell r="U122">
            <v>20.627072629882324</v>
          </cell>
          <cell r="V122">
            <v>19.979259878230401</v>
          </cell>
          <cell r="W122">
            <v>21.355061634752179</v>
          </cell>
        </row>
        <row r="123">
          <cell r="A123">
            <v>120</v>
          </cell>
          <cell r="T123">
            <v>20.139187184183999</v>
          </cell>
          <cell r="U123">
            <v>20.622886703831998</v>
          </cell>
          <cell r="V123">
            <v>20.001514593792002</v>
          </cell>
          <cell r="W123">
            <v>21.343689348096003</v>
          </cell>
        </row>
        <row r="124">
          <cell r="A124">
            <v>121</v>
          </cell>
          <cell r="T124">
            <v>20.168038544865603</v>
          </cell>
          <cell r="U124">
            <v>20.619008407639377</v>
          </cell>
          <cell r="V124">
            <v>20.0237693093536</v>
          </cell>
          <cell r="W124">
            <v>21.332688956389198</v>
          </cell>
        </row>
        <row r="125">
          <cell r="A125">
            <v>122</v>
          </cell>
          <cell r="T125">
            <v>20.196889905547199</v>
          </cell>
          <cell r="U125">
            <v>20.615430176635829</v>
          </cell>
          <cell r="V125">
            <v>20.046024024915198</v>
          </cell>
          <cell r="W125">
            <v>21.322051314673995</v>
          </cell>
        </row>
        <row r="126">
          <cell r="A126">
            <v>123</v>
          </cell>
          <cell r="T126">
            <v>20.225741266228802</v>
          </cell>
          <cell r="U126">
            <v>20.612144692158207</v>
          </cell>
          <cell r="V126">
            <v>20.068278740476799</v>
          </cell>
          <cell r="W126">
            <v>21.31176757538962</v>
          </cell>
        </row>
        <row r="127">
          <cell r="A127">
            <v>124</v>
          </cell>
          <cell r="T127">
            <v>20.254592626910402</v>
          </cell>
          <cell r="U127">
            <v>20.609144871629265</v>
          </cell>
          <cell r="V127">
            <v>20.090533456038401</v>
          </cell>
          <cell r="W127">
            <v>21.30182917638049</v>
          </cell>
        </row>
        <row r="128">
          <cell r="A128">
            <v>125</v>
          </cell>
          <cell r="T128">
            <v>20.283443987592001</v>
          </cell>
          <cell r="U128">
            <v>20.606423859114237</v>
          </cell>
          <cell r="V128">
            <v>20.112788171600005</v>
          </cell>
          <cell r="W128">
            <v>21.292227829479998</v>
          </cell>
        </row>
        <row r="129">
          <cell r="A129">
            <v>126</v>
          </cell>
          <cell r="T129">
            <v>20.312295348273601</v>
          </cell>
          <cell r="U129">
            <v>20.603975016327087</v>
          </cell>
          <cell r="V129">
            <v>20.135042887161603</v>
          </cell>
          <cell r="W129">
            <v>21.282955509637944</v>
          </cell>
        </row>
        <row r="130">
          <cell r="A130">
            <v>127</v>
          </cell>
          <cell r="T130">
            <v>20.3411467089552</v>
          </cell>
          <cell r="U130">
            <v>20.601791914061636</v>
          </cell>
          <cell r="V130">
            <v>20.157297602723201</v>
          </cell>
          <cell r="W130">
            <v>21.274004444561601</v>
          </cell>
        </row>
        <row r="131">
          <cell r="A131">
            <v>128</v>
          </cell>
          <cell r="T131">
            <v>20.3699980696368</v>
          </cell>
          <cell r="U131">
            <v>20.599868324024399</v>
          </cell>
          <cell r="V131">
            <v>20.179552318284802</v>
          </cell>
          <cell r="W131">
            <v>21.265367104842401</v>
          </cell>
        </row>
        <row r="132">
          <cell r="A132">
            <v>129</v>
          </cell>
          <cell r="T132">
            <v>20.3988494303184</v>
          </cell>
          <cell r="U132">
            <v>20.598198211047293</v>
          </cell>
          <cell r="V132">
            <v>20.2018070338464</v>
          </cell>
          <cell r="W132">
            <v>21.257036194541804</v>
          </cell>
        </row>
        <row r="133">
          <cell r="A133">
            <v>130</v>
          </cell>
          <cell r="T133">
            <v>20.427700791000003</v>
          </cell>
          <cell r="U133">
            <v>20.596775725659693</v>
          </cell>
          <cell r="V133">
            <v>20.224061749408001</v>
          </cell>
          <cell r="W133">
            <v>21.249004642211691</v>
          </cell>
        </row>
        <row r="134">
          <cell r="A134">
            <v>131</v>
          </cell>
          <cell r="T134">
            <v>20.456552151681599</v>
          </cell>
          <cell r="U134">
            <v>20.595595197000769</v>
          </cell>
          <cell r="V134">
            <v>20.246316464969599</v>
          </cell>
          <cell r="W134">
            <v>21.241265592326027</v>
          </cell>
        </row>
        <row r="135">
          <cell r="A135">
            <v>132</v>
          </cell>
          <cell r="T135">
            <v>20.485403512363202</v>
          </cell>
          <cell r="U135">
            <v>20.594651126053964</v>
          </cell>
          <cell r="V135">
            <v>20.268571180531204</v>
          </cell>
          <cell r="W135">
            <v>21.233812397101964</v>
          </cell>
        </row>
        <row r="136">
          <cell r="A136">
            <v>133</v>
          </cell>
          <cell r="T136">
            <v>20.514254873044802</v>
          </cell>
          <cell r="U136">
            <v>20.593938179186672</v>
          </cell>
          <cell r="V136">
            <v>20.290825896092802</v>
          </cell>
          <cell r="W136">
            <v>21.226638608690006</v>
          </cell>
        </row>
        <row r="137">
          <cell r="A137">
            <v>134</v>
          </cell>
          <cell r="T137">
            <v>20.543106233726402</v>
          </cell>
          <cell r="U137">
            <v>20.593451181979201</v>
          </cell>
          <cell r="V137">
            <v>20.313080611654403</v>
          </cell>
          <cell r="W137">
            <v>21.219737971713773</v>
          </cell>
        </row>
        <row r="138">
          <cell r="A138">
            <v>135</v>
          </cell>
          <cell r="T138">
            <v>20.571957594408001</v>
          </cell>
          <cell r="U138">
            <v>20.593185113328001</v>
          </cell>
          <cell r="V138">
            <v>20.335335327216001</v>
          </cell>
          <cell r="W138">
            <v>21.213104416141338</v>
          </cell>
        </row>
        <row r="139">
          <cell r="A139">
            <v>136</v>
          </cell>
          <cell r="T139">
            <v>20.600808955089601</v>
          </cell>
          <cell r="U139">
            <v>20.593135099809036</v>
          </cell>
          <cell r="V139">
            <v>20.357590042777598</v>
          </cell>
          <cell r="W139">
            <v>21.206732050471157</v>
          </cell>
        </row>
        <row r="140">
          <cell r="A140">
            <v>137</v>
          </cell>
          <cell r="T140">
            <v>20.629660315771204</v>
          </cell>
          <cell r="U140">
            <v>20.593296410288023</v>
          </cell>
          <cell r="V140">
            <v>20.3798447583392</v>
          </cell>
          <cell r="W140">
            <v>21.200615155216319</v>
          </cell>
        </row>
        <row r="141">
          <cell r="A141">
            <v>138</v>
          </cell>
          <cell r="T141">
            <v>20.6585116764528</v>
          </cell>
          <cell r="U141">
            <v>20.593664450765008</v>
          </cell>
          <cell r="V141">
            <v>20.402099473900801</v>
          </cell>
          <cell r="W141">
            <v>21.194748176672142</v>
          </cell>
        </row>
        <row r="142">
          <cell r="A142">
            <v>139</v>
          </cell>
          <cell r="T142">
            <v>20.687363037134403</v>
          </cell>
          <cell r="U142">
            <v>20.594234759441473</v>
          </cell>
          <cell r="V142">
            <v>20.424354189462406</v>
          </cell>
          <cell r="W142">
            <v>21.189125720952781</v>
          </cell>
        </row>
        <row r="143">
          <cell r="A143">
            <v>140</v>
          </cell>
          <cell r="T143">
            <v>20.716214397816003</v>
          </cell>
          <cell r="U143">
            <v>20.595003001998858</v>
          </cell>
          <cell r="V143">
            <v>20.446608905024</v>
          </cell>
          <cell r="W143">
            <v>21.18374254828343</v>
          </cell>
        </row>
        <row r="144">
          <cell r="A144">
            <v>141</v>
          </cell>
          <cell r="T144">
            <v>20.745065758497599</v>
          </cell>
          <cell r="U144">
            <v>20.595964967077993</v>
          </cell>
          <cell r="V144">
            <v>20.468863620585601</v>
          </cell>
          <cell r="W144">
            <v>21.178593567535351</v>
          </cell>
        </row>
        <row r="145">
          <cell r="A145">
            <v>142</v>
          </cell>
          <cell r="T145">
            <v>20.773917119179202</v>
          </cell>
          <cell r="U145">
            <v>20.597116561949548</v>
          </cell>
          <cell r="V145">
            <v>20.491118336147203</v>
          </cell>
          <cell r="W145">
            <v>21.173673830991905</v>
          </cell>
        </row>
        <row r="146">
          <cell r="A146">
            <v>143</v>
          </cell>
          <cell r="T146">
            <v>20.802768479860802</v>
          </cell>
          <cell r="U146">
            <v>20.598453808366123</v>
          </cell>
          <cell r="V146">
            <v>20.5133730517088</v>
          </cell>
          <cell r="W146">
            <v>21.168978529334119</v>
          </cell>
        </row>
        <row r="147">
          <cell r="A147">
            <v>144</v>
          </cell>
          <cell r="T147">
            <v>20.831619840542405</v>
          </cell>
          <cell r="U147">
            <v>20.599972838587203</v>
          </cell>
          <cell r="V147">
            <v>20.535627767270398</v>
          </cell>
          <cell r="W147">
            <v>21.164502986835203</v>
          </cell>
        </row>
        <row r="148">
          <cell r="A148">
            <v>145</v>
          </cell>
          <cell r="T148">
            <v>20.860471201223998</v>
          </cell>
          <cell r="U148">
            <v>20.601669891568552</v>
          </cell>
          <cell r="V148">
            <v>20.557882482831999</v>
          </cell>
          <cell r="W148">
            <v>21.16024265675393</v>
          </cell>
        </row>
        <row r="149">
          <cell r="A149">
            <v>146</v>
          </cell>
          <cell r="T149">
            <v>20.889322561905601</v>
          </cell>
          <cell r="U149">
            <v>20.603541309308255</v>
          </cell>
          <cell r="V149">
            <v>20.580137198393601</v>
          </cell>
          <cell r="W149">
            <v>21.156193116917347</v>
          </cell>
        </row>
        <row r="150">
          <cell r="A150">
            <v>147</v>
          </cell>
          <cell r="T150">
            <v>20.918173922587201</v>
          </cell>
          <cell r="U150">
            <v>20.605583533341843</v>
          </cell>
          <cell r="V150">
            <v>20.602391913955206</v>
          </cell>
          <cell r="W150">
            <v>21.152350065483724</v>
          </cell>
        </row>
        <row r="151">
          <cell r="A151">
            <v>148</v>
          </cell>
          <cell r="T151">
            <v>20.947025283268797</v>
          </cell>
          <cell r="U151">
            <v>20.607793101379588</v>
          </cell>
          <cell r="V151">
            <v>20.6246466295168</v>
          </cell>
          <cell r="W151">
            <v>21.148709316877319</v>
          </cell>
        </row>
        <row r="152">
          <cell r="A152">
            <v>149</v>
          </cell>
          <cell r="T152">
            <v>20.9758766439504</v>
          </cell>
          <cell r="U152">
            <v>20.610166644079122</v>
          </cell>
          <cell r="V152">
            <v>20.646901345078401</v>
          </cell>
          <cell r="W152">
            <v>21.145266797886851</v>
          </cell>
        </row>
        <row r="153">
          <cell r="A153">
            <v>150</v>
          </cell>
          <cell r="R153">
            <v>10.862110305322998</v>
          </cell>
          <cell r="S153">
            <v>16.78247558507983</v>
          </cell>
          <cell r="T153">
            <v>21.004728004632</v>
          </cell>
          <cell r="U153">
            <v>20.612700881947202</v>
          </cell>
          <cell r="V153">
            <v>20.669156060640002</v>
          </cell>
          <cell r="W153">
            <v>21.142018543919995</v>
          </cell>
          <cell r="X153" t="e">
            <v>#REF!</v>
          </cell>
          <cell r="Y153" t="e">
            <v>#REF!</v>
          </cell>
          <cell r="Z153" t="e">
            <v>#REF!</v>
          </cell>
          <cell r="AA153" t="e">
            <v>#REF!</v>
          </cell>
          <cell r="AB153" t="e">
            <v>#REF!</v>
          </cell>
          <cell r="AC153" t="e">
            <v>#REF!</v>
          </cell>
        </row>
        <row r="154">
          <cell r="A154">
            <v>151</v>
          </cell>
          <cell r="R154">
            <v>10.866878503472019</v>
          </cell>
          <cell r="S154">
            <v>16.743283656730942</v>
          </cell>
          <cell r="X154" t="e">
            <v>#REF!</v>
          </cell>
          <cell r="Y154" t="e">
            <v>#REF!</v>
          </cell>
          <cell r="Z154" t="e">
            <v>#REF!</v>
          </cell>
          <cell r="AA154" t="e">
            <v>#REF!</v>
          </cell>
          <cell r="AB154" t="e">
            <v>#REF!</v>
          </cell>
          <cell r="AC154" t="e">
            <v>#REF!</v>
          </cell>
        </row>
        <row r="155">
          <cell r="A155">
            <v>152</v>
          </cell>
          <cell r="R155">
            <v>10.871646701621039</v>
          </cell>
          <cell r="S155">
            <v>16.704638781374467</v>
          </cell>
          <cell r="X155" t="e">
            <v>#REF!</v>
          </cell>
          <cell r="Y155" t="e">
            <v>#REF!</v>
          </cell>
          <cell r="Z155" t="e">
            <v>#REF!</v>
          </cell>
          <cell r="AA155" t="e">
            <v>#REF!</v>
          </cell>
          <cell r="AB155" t="e">
            <v>#REF!</v>
          </cell>
          <cell r="AC155" t="e">
            <v>#REF!</v>
          </cell>
        </row>
        <row r="156">
          <cell r="A156">
            <v>153</v>
          </cell>
          <cell r="R156">
            <v>10.876414899770058</v>
          </cell>
          <cell r="S156">
            <v>16.666530232481144</v>
          </cell>
          <cell r="X156" t="e">
            <v>#REF!</v>
          </cell>
          <cell r="Y156" t="e">
            <v>#REF!</v>
          </cell>
          <cell r="Z156" t="e">
            <v>#REF!</v>
          </cell>
          <cell r="AA156" t="e">
            <v>#REF!</v>
          </cell>
          <cell r="AB156" t="e">
            <v>#REF!</v>
          </cell>
          <cell r="AC156" t="e">
            <v>#REF!</v>
          </cell>
        </row>
        <row r="157">
          <cell r="A157">
            <v>154</v>
          </cell>
          <cell r="R157">
            <v>10.881183097919079</v>
          </cell>
          <cell r="S157">
            <v>16.628947562132851</v>
          </cell>
          <cell r="X157" t="e">
            <v>#REF!</v>
          </cell>
          <cell r="Y157" t="e">
            <v>#REF!</v>
          </cell>
          <cell r="Z157" t="e">
            <v>#REF!</v>
          </cell>
          <cell r="AA157" t="e">
            <v>#REF!</v>
          </cell>
          <cell r="AB157" t="e">
            <v>#REF!</v>
          </cell>
          <cell r="AC157" t="e">
            <v>#REF!</v>
          </cell>
        </row>
        <row r="158">
          <cell r="A158">
            <v>155</v>
          </cell>
          <cell r="R158">
            <v>10.885951296068098</v>
          </cell>
          <cell r="S158">
            <v>16.591880592035178</v>
          </cell>
          <cell r="X158" t="e">
            <v>#REF!</v>
          </cell>
          <cell r="Y158" t="e">
            <v>#REF!</v>
          </cell>
          <cell r="Z158" t="e">
            <v>#REF!</v>
          </cell>
          <cell r="AA158" t="e">
            <v>#REF!</v>
          </cell>
          <cell r="AB158" t="e">
            <v>#REF!</v>
          </cell>
          <cell r="AC158" t="e">
            <v>#REF!</v>
          </cell>
        </row>
        <row r="159">
          <cell r="A159">
            <v>156</v>
          </cell>
          <cell r="R159">
            <v>10.890719494217119</v>
          </cell>
          <cell r="S159">
            <v>16.555319404875611</v>
          </cell>
          <cell r="X159" t="e">
            <v>#REF!</v>
          </cell>
          <cell r="Y159" t="e">
            <v>#REF!</v>
          </cell>
          <cell r="Z159" t="e">
            <v>#REF!</v>
          </cell>
          <cell r="AA159" t="e">
            <v>#REF!</v>
          </cell>
          <cell r="AB159" t="e">
            <v>#REF!</v>
          </cell>
          <cell r="AC159" t="e">
            <v>#REF!</v>
          </cell>
        </row>
        <row r="160">
          <cell r="A160">
            <v>157</v>
          </cell>
          <cell r="R160">
            <v>10.895487692366139</v>
          </cell>
          <cell r="S160">
            <v>16.519254336012018</v>
          </cell>
          <cell r="X160" t="e">
            <v>#REF!</v>
          </cell>
          <cell r="Y160" t="e">
            <v>#REF!</v>
          </cell>
          <cell r="Z160" t="e">
            <v>#REF!</v>
          </cell>
          <cell r="AA160" t="e">
            <v>#REF!</v>
          </cell>
          <cell r="AB160" t="e">
            <v>#REF!</v>
          </cell>
          <cell r="AC160" t="e">
            <v>#REF!</v>
          </cell>
        </row>
        <row r="161">
          <cell r="A161">
            <v>158</v>
          </cell>
          <cell r="R161">
            <v>10.900255890515158</v>
          </cell>
          <cell r="S161">
            <v>16.483675965476756</v>
          </cell>
          <cell r="X161" t="e">
            <v>#REF!</v>
          </cell>
          <cell r="Y161" t="e">
            <v>#REF!</v>
          </cell>
          <cell r="Z161" t="e">
            <v>#REF!</v>
          </cell>
          <cell r="AA161" t="e">
            <v>#REF!</v>
          </cell>
          <cell r="AB161" t="e">
            <v>#REF!</v>
          </cell>
          <cell r="AC161" t="e">
            <v>#REF!</v>
          </cell>
        </row>
        <row r="162">
          <cell r="A162">
            <v>159</v>
          </cell>
          <cell r="R162">
            <v>10.905024088664179</v>
          </cell>
          <cell r="S162">
            <v>16.448575110282498</v>
          </cell>
          <cell r="X162" t="e">
            <v>#REF!</v>
          </cell>
          <cell r="Y162" t="e">
            <v>#REF!</v>
          </cell>
          <cell r="Z162" t="e">
            <v>#REF!</v>
          </cell>
          <cell r="AA162" t="e">
            <v>#REF!</v>
          </cell>
          <cell r="AB162" t="e">
            <v>#REF!</v>
          </cell>
          <cell r="AC162" t="e">
            <v>#REF!</v>
          </cell>
        </row>
        <row r="163">
          <cell r="A163">
            <v>160</v>
          </cell>
          <cell r="R163">
            <v>10.9097922868132</v>
          </cell>
          <cell r="S163">
            <v>16.413942817016597</v>
          </cell>
          <cell r="X163" t="e">
            <v>#REF!</v>
          </cell>
          <cell r="Y163" t="e">
            <v>#REF!</v>
          </cell>
          <cell r="Z163" t="e">
            <v>#REF!</v>
          </cell>
          <cell r="AA163" t="e">
            <v>#REF!</v>
          </cell>
          <cell r="AB163" t="e">
            <v>#REF!</v>
          </cell>
          <cell r="AC163" t="e">
            <v>#REF!</v>
          </cell>
        </row>
        <row r="164">
          <cell r="A164">
            <v>161</v>
          </cell>
          <cell r="R164">
            <v>10.914560484962218</v>
          </cell>
          <cell r="S164">
            <v>16.37977035471145</v>
          </cell>
          <cell r="X164" t="e">
            <v>#REF!</v>
          </cell>
          <cell r="Y164" t="e">
            <v>#REF!</v>
          </cell>
          <cell r="Z164" t="e">
            <v>#REF!</v>
          </cell>
          <cell r="AA164" t="e">
            <v>#REF!</v>
          </cell>
          <cell r="AB164" t="e">
            <v>#REF!</v>
          </cell>
          <cell r="AC164" t="e">
            <v>#REF!</v>
          </cell>
        </row>
        <row r="165">
          <cell r="A165">
            <v>162</v>
          </cell>
          <cell r="R165">
            <v>10.919328683111239</v>
          </cell>
          <cell r="S165">
            <v>16.34604920797889</v>
          </cell>
          <cell r="X165" t="e">
            <v>#REF!</v>
          </cell>
          <cell r="Y165" t="e">
            <v>#REF!</v>
          </cell>
          <cell r="Z165" t="e">
            <v>#REF!</v>
          </cell>
          <cell r="AA165" t="e">
            <v>#REF!</v>
          </cell>
          <cell r="AB165" t="e">
            <v>#REF!</v>
          </cell>
          <cell r="AC165" t="e">
            <v>#REF!</v>
          </cell>
        </row>
        <row r="166">
          <cell r="A166">
            <v>163</v>
          </cell>
          <cell r="R166">
            <v>10.924096881260258</v>
          </cell>
          <cell r="S166">
            <v>16.312771070397336</v>
          </cell>
          <cell r="X166" t="e">
            <v>#REF!</v>
          </cell>
          <cell r="Y166" t="e">
            <v>#REF!</v>
          </cell>
          <cell r="Z166" t="e">
            <v>#REF!</v>
          </cell>
          <cell r="AA166" t="e">
            <v>#REF!</v>
          </cell>
          <cell r="AB166" t="e">
            <v>#REF!</v>
          </cell>
          <cell r="AC166" t="e">
            <v>#REF!</v>
          </cell>
        </row>
        <row r="167">
          <cell r="A167">
            <v>164</v>
          </cell>
          <cell r="R167">
            <v>10.928865079409277</v>
          </cell>
          <cell r="S167">
            <v>16.279927838140861</v>
          </cell>
          <cell r="X167" t="e">
            <v>#REF!</v>
          </cell>
          <cell r="Y167" t="e">
            <v>#REF!</v>
          </cell>
          <cell r="Z167" t="e">
            <v>#REF!</v>
          </cell>
          <cell r="AA167" t="e">
            <v>#REF!</v>
          </cell>
          <cell r="AB167" t="e">
            <v>#REF!</v>
          </cell>
          <cell r="AC167" t="e">
            <v>#REF!</v>
          </cell>
        </row>
        <row r="168">
          <cell r="A168">
            <v>165</v>
          </cell>
          <cell r="R168">
            <v>10.933633277558299</v>
          </cell>
          <cell r="S168">
            <v>16.247511603839907</v>
          </cell>
          <cell r="X168" t="e">
            <v>#REF!</v>
          </cell>
          <cell r="Y168" t="e">
            <v>#REF!</v>
          </cell>
          <cell r="Z168" t="e">
            <v>#REF!</v>
          </cell>
          <cell r="AA168" t="e">
            <v>#REF!</v>
          </cell>
          <cell r="AB168" t="e">
            <v>#REF!</v>
          </cell>
          <cell r="AC168" t="e">
            <v>#REF!</v>
          </cell>
        </row>
        <row r="169">
          <cell r="A169">
            <v>166</v>
          </cell>
          <cell r="R169">
            <v>10.93840147570732</v>
          </cell>
          <cell r="S169">
            <v>16.215514650663959</v>
          </cell>
          <cell r="X169" t="e">
            <v>#REF!</v>
          </cell>
          <cell r="Y169" t="e">
            <v>#REF!</v>
          </cell>
          <cell r="Z169" t="e">
            <v>#REF!</v>
          </cell>
          <cell r="AA169" t="e">
            <v>#REF!</v>
          </cell>
          <cell r="AB169" t="e">
            <v>#REF!</v>
          </cell>
          <cell r="AC169" t="e">
            <v>#REF!</v>
          </cell>
        </row>
        <row r="170">
          <cell r="A170">
            <v>167</v>
          </cell>
          <cell r="R170">
            <v>10.943169673856339</v>
          </cell>
          <cell r="S170">
            <v>16.183929446616759</v>
          </cell>
          <cell r="X170" t="e">
            <v>#REF!</v>
          </cell>
          <cell r="Y170" t="e">
            <v>#REF!</v>
          </cell>
          <cell r="Z170" t="e">
            <v>#REF!</v>
          </cell>
          <cell r="AA170" t="e">
            <v>#REF!</v>
          </cell>
          <cell r="AB170" t="e">
            <v>#REF!</v>
          </cell>
          <cell r="AC170" t="e">
            <v>#REF!</v>
          </cell>
        </row>
        <row r="171">
          <cell r="A171">
            <v>168</v>
          </cell>
          <cell r="R171">
            <v>10.947937872005358</v>
          </cell>
          <cell r="S171">
            <v>16.152748639035298</v>
          </cell>
          <cell r="X171" t="e">
            <v>#REF!</v>
          </cell>
          <cell r="Y171" t="e">
            <v>#REF!</v>
          </cell>
          <cell r="Z171" t="e">
            <v>#REF!</v>
          </cell>
          <cell r="AA171" t="e">
            <v>#REF!</v>
          </cell>
          <cell r="AB171" t="e">
            <v>#REF!</v>
          </cell>
          <cell r="AC171" t="e">
            <v>#REF!</v>
          </cell>
        </row>
        <row r="172">
          <cell r="A172">
            <v>169</v>
          </cell>
          <cell r="R172">
            <v>10.952706070154379</v>
          </cell>
          <cell r="S172">
            <v>16.121965049284082</v>
          </cell>
          <cell r="X172" t="e">
            <v>#REF!</v>
          </cell>
          <cell r="Y172" t="e">
            <v>#REF!</v>
          </cell>
          <cell r="Z172" t="e">
            <v>#REF!</v>
          </cell>
          <cell r="AA172" t="e">
            <v>#REF!</v>
          </cell>
          <cell r="AB172" t="e">
            <v>#REF!</v>
          </cell>
          <cell r="AC172" t="e">
            <v>#REF!</v>
          </cell>
        </row>
        <row r="173">
          <cell r="A173">
            <v>170</v>
          </cell>
          <cell r="R173">
            <v>10.957474268303399</v>
          </cell>
          <cell r="S173">
            <v>16.091571667636696</v>
          </cell>
          <cell r="X173" t="e">
            <v>#REF!</v>
          </cell>
          <cell r="Y173" t="e">
            <v>#REF!</v>
          </cell>
          <cell r="Z173" t="e">
            <v>#REF!</v>
          </cell>
          <cell r="AA173" t="e">
            <v>#REF!</v>
          </cell>
          <cell r="AB173" t="e">
            <v>#REF!</v>
          </cell>
          <cell r="AC173" t="e">
            <v>#REF!</v>
          </cell>
        </row>
        <row r="174">
          <cell r="A174">
            <v>171</v>
          </cell>
          <cell r="R174">
            <v>10.96224246645242</v>
          </cell>
          <cell r="S174">
            <v>16.061561648336941</v>
          </cell>
          <cell r="X174" t="e">
            <v>#REF!</v>
          </cell>
          <cell r="Y174" t="e">
            <v>#REF!</v>
          </cell>
          <cell r="Z174" t="e">
            <v>#REF!</v>
          </cell>
          <cell r="AA174" t="e">
            <v>#REF!</v>
          </cell>
          <cell r="AB174" t="e">
            <v>#REF!</v>
          </cell>
          <cell r="AC174" t="e">
            <v>#REF!</v>
          </cell>
        </row>
        <row r="175">
          <cell r="A175">
            <v>172</v>
          </cell>
          <cell r="R175">
            <v>10.967010664601439</v>
          </cell>
          <cell r="S175">
            <v>16.031928304832228</v>
          </cell>
          <cell r="X175" t="e">
            <v>#REF!</v>
          </cell>
          <cell r="Y175" t="e">
            <v>#REF!</v>
          </cell>
          <cell r="Z175" t="e">
            <v>#REF!</v>
          </cell>
          <cell r="AA175" t="e">
            <v>#REF!</v>
          </cell>
          <cell r="AB175" t="e">
            <v>#REF!</v>
          </cell>
          <cell r="AC175" t="e">
            <v>#REF!</v>
          </cell>
        </row>
        <row r="176">
          <cell r="A176">
            <v>173</v>
          </cell>
          <cell r="R176">
            <v>10.971778862750458</v>
          </cell>
          <cell r="S176">
            <v>16.002665105172369</v>
          </cell>
          <cell r="X176" t="e">
            <v>#REF!</v>
          </cell>
          <cell r="Y176" t="e">
            <v>#REF!</v>
          </cell>
          <cell r="Z176" t="e">
            <v>#REF!</v>
          </cell>
          <cell r="AA176" t="e">
            <v>#REF!</v>
          </cell>
          <cell r="AB176" t="e">
            <v>#REF!</v>
          </cell>
          <cell r="AC176" t="e">
            <v>#REF!</v>
          </cell>
        </row>
        <row r="177">
          <cell r="A177">
            <v>174</v>
          </cell>
          <cell r="R177">
            <v>10.976547060899479</v>
          </cell>
          <cell r="S177">
            <v>15.973765667566921</v>
          </cell>
          <cell r="X177" t="e">
            <v>#REF!</v>
          </cell>
          <cell r="Y177" t="e">
            <v>#REF!</v>
          </cell>
          <cell r="Z177" t="e">
            <v>#REF!</v>
          </cell>
          <cell r="AA177" t="e">
            <v>#REF!</v>
          </cell>
          <cell r="AB177" t="e">
            <v>#REF!</v>
          </cell>
          <cell r="AC177" t="e">
            <v>#REF!</v>
          </cell>
        </row>
        <row r="178">
          <cell r="A178">
            <v>175</v>
          </cell>
          <cell r="R178">
            <v>10.981315259048499</v>
          </cell>
          <cell r="S178">
            <v>15.945223756094963</v>
          </cell>
          <cell r="X178" t="e">
            <v>#REF!</v>
          </cell>
          <cell r="Y178" t="e">
            <v>#REF!</v>
          </cell>
          <cell r="Z178" t="e">
            <v>#REF!</v>
          </cell>
          <cell r="AA178" t="e">
            <v>#REF!</v>
          </cell>
          <cell r="AB178" t="e">
            <v>#REF!</v>
          </cell>
          <cell r="AC178" t="e">
            <v>#REF!</v>
          </cell>
        </row>
        <row r="179">
          <cell r="A179">
            <v>176</v>
          </cell>
          <cell r="R179">
            <v>10.986083457197518</v>
          </cell>
          <cell r="S179">
            <v>15.91703327656103</v>
          </cell>
          <cell r="X179" t="e">
            <v>#REF!</v>
          </cell>
          <cell r="Y179" t="e">
            <v>#REF!</v>
          </cell>
          <cell r="Z179" t="e">
            <v>#REF!</v>
          </cell>
          <cell r="AA179" t="e">
            <v>#REF!</v>
          </cell>
          <cell r="AB179" t="e">
            <v>#REF!</v>
          </cell>
          <cell r="AC179" t="e">
            <v>#REF!</v>
          </cell>
        </row>
        <row r="180">
          <cell r="A180">
            <v>177</v>
          </cell>
          <cell r="R180">
            <v>10.990851655346539</v>
          </cell>
          <cell r="S180">
            <v>15.889188272491602</v>
          </cell>
          <cell r="X180" t="e">
            <v>#REF!</v>
          </cell>
          <cell r="Y180" t="e">
            <v>#REF!</v>
          </cell>
          <cell r="Z180" t="e">
            <v>#REF!</v>
          </cell>
          <cell r="AA180" t="e">
            <v>#REF!</v>
          </cell>
          <cell r="AB180" t="e">
            <v>#REF!</v>
          </cell>
          <cell r="AC180" t="e">
            <v>#REF!</v>
          </cell>
        </row>
        <row r="181">
          <cell r="A181">
            <v>178</v>
          </cell>
          <cell r="R181">
            <v>10.99561985349556</v>
          </cell>
          <cell r="S181">
            <v>15.861682921266487</v>
          </cell>
          <cell r="X181" t="e">
            <v>#REF!</v>
          </cell>
          <cell r="Y181" t="e">
            <v>#REF!</v>
          </cell>
          <cell r="Z181" t="e">
            <v>#REF!</v>
          </cell>
          <cell r="AA181" t="e">
            <v>#REF!</v>
          </cell>
          <cell r="AB181" t="e">
            <v>#REF!</v>
          </cell>
          <cell r="AC181" t="e">
            <v>#REF!</v>
          </cell>
        </row>
        <row r="182">
          <cell r="A182">
            <v>179</v>
          </cell>
          <cell r="R182">
            <v>11.000388051644579</v>
          </cell>
          <cell r="S182">
            <v>15.834511530379913</v>
          </cell>
          <cell r="X182" t="e">
            <v>#REF!</v>
          </cell>
          <cell r="Y182" t="e">
            <v>#REF!</v>
          </cell>
          <cell r="Z182" t="e">
            <v>#REF!</v>
          </cell>
          <cell r="AA182" t="e">
            <v>#REF!</v>
          </cell>
          <cell r="AB182" t="e">
            <v>#REF!</v>
          </cell>
          <cell r="AC182" t="e">
            <v>#REF!</v>
          </cell>
        </row>
        <row r="183">
          <cell r="A183">
            <v>180</v>
          </cell>
          <cell r="R183">
            <v>11.005156249793599</v>
          </cell>
          <cell r="S183">
            <v>15.807668533826243</v>
          </cell>
          <cell r="X183" t="e">
            <v>#REF!</v>
          </cell>
          <cell r="Y183" t="e">
            <v>#REF!</v>
          </cell>
          <cell r="Z183" t="e">
            <v>#REF!</v>
          </cell>
          <cell r="AA183" t="e">
            <v>#REF!</v>
          </cell>
          <cell r="AB183" t="e">
            <v>#REF!</v>
          </cell>
          <cell r="AC183" t="e">
            <v>#REF!</v>
          </cell>
        </row>
        <row r="184">
          <cell r="A184">
            <v>181</v>
          </cell>
          <cell r="R184">
            <v>11.009924447942618</v>
          </cell>
          <cell r="S184">
            <v>15.781148488605481</v>
          </cell>
          <cell r="X184" t="e">
            <v>#REF!</v>
          </cell>
          <cell r="Y184" t="e">
            <v>#REF!</v>
          </cell>
          <cell r="Z184" t="e">
            <v>#REF!</v>
          </cell>
          <cell r="AA184" t="e">
            <v>#REF!</v>
          </cell>
          <cell r="AB184" t="e">
            <v>#REF!</v>
          </cell>
          <cell r="AC184" t="e">
            <v>#REF!</v>
          </cell>
        </row>
        <row r="185">
          <cell r="A185">
            <v>182</v>
          </cell>
          <cell r="R185">
            <v>11.014692646091639</v>
          </cell>
          <cell r="S185">
            <v>15.754946071344007</v>
          </cell>
          <cell r="X185" t="e">
            <v>#REF!</v>
          </cell>
          <cell r="Y185" t="e">
            <v>#REF!</v>
          </cell>
          <cell r="Z185" t="e">
            <v>#REF!</v>
          </cell>
          <cell r="AA185" t="e">
            <v>#REF!</v>
          </cell>
          <cell r="AB185" t="e">
            <v>#REF!</v>
          </cell>
          <cell r="AC185" t="e">
            <v>#REF!</v>
          </cell>
        </row>
        <row r="186">
          <cell r="A186">
            <v>183</v>
          </cell>
          <cell r="R186">
            <v>11.01946084424066</v>
          </cell>
          <cell r="S186">
            <v>15.729056075026092</v>
          </cell>
          <cell r="X186" t="e">
            <v>#REF!</v>
          </cell>
          <cell r="Y186" t="e">
            <v>#REF!</v>
          </cell>
          <cell r="Z186" t="e">
            <v>#REF!</v>
          </cell>
          <cell r="AA186" t="e">
            <v>#REF!</v>
          </cell>
          <cell r="AB186" t="e">
            <v>#REF!</v>
          </cell>
          <cell r="AC186" t="e">
            <v>#REF!</v>
          </cell>
        </row>
        <row r="187">
          <cell r="A187">
            <v>184</v>
          </cell>
          <cell r="R187">
            <v>11.024229042389679</v>
          </cell>
          <cell r="S187">
            <v>15.703473405832014</v>
          </cell>
          <cell r="X187" t="e">
            <v>#REF!</v>
          </cell>
          <cell r="Y187" t="e">
            <v>#REF!</v>
          </cell>
          <cell r="Z187" t="e">
            <v>#REF!</v>
          </cell>
          <cell r="AA187" t="e">
            <v>#REF!</v>
          </cell>
          <cell r="AB187" t="e">
            <v>#REF!</v>
          </cell>
          <cell r="AC187" t="e">
            <v>#REF!</v>
          </cell>
        </row>
        <row r="188">
          <cell r="A188">
            <v>185</v>
          </cell>
          <cell r="R188">
            <v>11.028997240538699</v>
          </cell>
          <cell r="S188">
            <v>15.678193080078673</v>
          </cell>
          <cell r="X188" t="e">
            <v>#REF!</v>
          </cell>
          <cell r="Y188" t="e">
            <v>#REF!</v>
          </cell>
          <cell r="Z188" t="e">
            <v>#REF!</v>
          </cell>
          <cell r="AA188" t="e">
            <v>#REF!</v>
          </cell>
          <cell r="AB188" t="e">
            <v>#REF!</v>
          </cell>
          <cell r="AC188" t="e">
            <v>#REF!</v>
          </cell>
        </row>
        <row r="189">
          <cell r="A189">
            <v>186</v>
          </cell>
          <cell r="R189">
            <v>11.033765438687718</v>
          </cell>
          <cell r="S189">
            <v>15.653210221258968</v>
          </cell>
          <cell r="X189" t="e">
            <v>#REF!</v>
          </cell>
          <cell r="Y189" t="e">
            <v>#REF!</v>
          </cell>
          <cell r="Z189" t="e">
            <v>#REF!</v>
          </cell>
          <cell r="AA189" t="e">
            <v>#REF!</v>
          </cell>
          <cell r="AB189" t="e">
            <v>#REF!</v>
          </cell>
          <cell r="AC189" t="e">
            <v>#REF!</v>
          </cell>
        </row>
        <row r="190">
          <cell r="A190">
            <v>187</v>
          </cell>
          <cell r="R190">
            <v>11.038533636836737</v>
          </cell>
          <cell r="S190">
            <v>15.628520057176095</v>
          </cell>
          <cell r="X190" t="e">
            <v>#REF!</v>
          </cell>
          <cell r="Y190" t="e">
            <v>#REF!</v>
          </cell>
          <cell r="Z190" t="e">
            <v>#REF!</v>
          </cell>
          <cell r="AA190" t="e">
            <v>#REF!</v>
          </cell>
          <cell r="AB190" t="e">
            <v>#REF!</v>
          </cell>
          <cell r="AC190" t="e">
            <v>#REF!</v>
          </cell>
        </row>
        <row r="191">
          <cell r="A191">
            <v>188</v>
          </cell>
          <cell r="R191">
            <v>11.043301834985758</v>
          </cell>
          <cell r="S191">
            <v>15.604117917169368</v>
          </cell>
          <cell r="X191" t="e">
            <v>#REF!</v>
          </cell>
          <cell r="Y191" t="e">
            <v>#REF!</v>
          </cell>
          <cell r="Z191" t="e">
            <v>#REF!</v>
          </cell>
          <cell r="AA191" t="e">
            <v>#REF!</v>
          </cell>
          <cell r="AB191" t="e">
            <v>#REF!</v>
          </cell>
          <cell r="AC191" t="e">
            <v>#REF!</v>
          </cell>
        </row>
        <row r="192">
          <cell r="A192">
            <v>189</v>
          </cell>
          <cell r="R192">
            <v>11.048070033134779</v>
          </cell>
          <cell r="S192">
            <v>15.579999229428051</v>
          </cell>
          <cell r="X192" t="e">
            <v>#REF!</v>
          </cell>
          <cell r="Y192" t="e">
            <v>#REF!</v>
          </cell>
          <cell r="Z192" t="e">
            <v>#REF!</v>
          </cell>
          <cell r="AA192" t="e">
            <v>#REF!</v>
          </cell>
          <cell r="AB192" t="e">
            <v>#REF!</v>
          </cell>
          <cell r="AC192" t="e">
            <v>#REF!</v>
          </cell>
        </row>
        <row r="193">
          <cell r="A193">
            <v>190</v>
          </cell>
          <cell r="R193">
            <v>11.052838231283799</v>
          </cell>
          <cell r="S193">
            <v>15.556159518390057</v>
          </cell>
          <cell r="X193" t="e">
            <v>#REF!</v>
          </cell>
          <cell r="Y193" t="e">
            <v>#REF!</v>
          </cell>
          <cell r="Z193" t="e">
            <v>#REF!</v>
          </cell>
          <cell r="AA193" t="e">
            <v>#REF!</v>
          </cell>
          <cell r="AB193" t="e">
            <v>#REF!</v>
          </cell>
          <cell r="AC193" t="e">
            <v>#REF!</v>
          </cell>
        </row>
        <row r="194">
          <cell r="A194">
            <v>191</v>
          </cell>
          <cell r="R194">
            <v>11.057606429432818</v>
          </cell>
          <cell r="S194">
            <v>15.532594402222353</v>
          </cell>
          <cell r="X194" t="e">
            <v>#REF!</v>
          </cell>
          <cell r="Y194" t="e">
            <v>#REF!</v>
          </cell>
          <cell r="Z194" t="e">
            <v>#REF!</v>
          </cell>
          <cell r="AA194" t="e">
            <v>#REF!</v>
          </cell>
          <cell r="AB194" t="e">
            <v>#REF!</v>
          </cell>
          <cell r="AC194" t="e">
            <v>#REF!</v>
          </cell>
        </row>
        <row r="195">
          <cell r="A195">
            <v>192</v>
          </cell>
          <cell r="R195">
            <v>11.062374627581839</v>
          </cell>
          <cell r="S195">
            <v>15.509299590380087</v>
          </cell>
          <cell r="X195" t="e">
            <v>#REF!</v>
          </cell>
          <cell r="Y195" t="e">
            <v>#REF!</v>
          </cell>
          <cell r="Z195" t="e">
            <v>#REF!</v>
          </cell>
          <cell r="AA195" t="e">
            <v>#REF!</v>
          </cell>
          <cell r="AB195" t="e">
            <v>#REF!</v>
          </cell>
          <cell r="AC195" t="e">
            <v>#REF!</v>
          </cell>
        </row>
        <row r="196">
          <cell r="A196">
            <v>193</v>
          </cell>
          <cell r="R196">
            <v>11.067142825730858</v>
          </cell>
          <cell r="S196">
            <v>15.486270881241621</v>
          </cell>
          <cell r="X196" t="e">
            <v>#REF!</v>
          </cell>
          <cell r="Y196" t="e">
            <v>#REF!</v>
          </cell>
          <cell r="Z196" t="e">
            <v>#REF!</v>
          </cell>
          <cell r="AA196" t="e">
            <v>#REF!</v>
          </cell>
          <cell r="AB196" t="e">
            <v>#REF!</v>
          </cell>
          <cell r="AC196" t="e">
            <v>#REF!</v>
          </cell>
        </row>
        <row r="197">
          <cell r="A197">
            <v>194</v>
          </cell>
          <cell r="R197">
            <v>11.071911023879879</v>
          </cell>
          <cell r="S197">
            <v>15.463504159816692</v>
          </cell>
          <cell r="X197" t="e">
            <v>#REF!</v>
          </cell>
          <cell r="Y197" t="e">
            <v>#REF!</v>
          </cell>
          <cell r="Z197" t="e">
            <v>#REF!</v>
          </cell>
          <cell r="AA197" t="e">
            <v>#REF!</v>
          </cell>
          <cell r="AB197" t="e">
            <v>#REF!</v>
          </cell>
          <cell r="AC197" t="e">
            <v>#REF!</v>
          </cell>
        </row>
        <row r="198">
          <cell r="A198">
            <v>195</v>
          </cell>
          <cell r="R198">
            <v>11.076679222028899</v>
          </cell>
          <cell r="S198">
            <v>15.440995395525091</v>
          </cell>
          <cell r="X198" t="e">
            <v>#REF!</v>
          </cell>
          <cell r="Y198" t="e">
            <v>#REF!</v>
          </cell>
          <cell r="Z198" t="e">
            <v>#REF!</v>
          </cell>
          <cell r="AA198" t="e">
            <v>#REF!</v>
          </cell>
          <cell r="AB198" t="e">
            <v>#REF!</v>
          </cell>
          <cell r="AC198" t="e">
            <v>#REF!</v>
          </cell>
        </row>
        <row r="199">
          <cell r="A199">
            <v>196</v>
          </cell>
          <cell r="R199">
            <v>11.081447420177918</v>
          </cell>
          <cell r="S199">
            <v>15.418740640043346</v>
          </cell>
          <cell r="X199" t="e">
            <v>#REF!</v>
          </cell>
          <cell r="Y199" t="e">
            <v>#REF!</v>
          </cell>
          <cell r="Z199" t="e">
            <v>#REF!</v>
          </cell>
          <cell r="AA199" t="e">
            <v>#REF!</v>
          </cell>
          <cell r="AB199" t="e">
            <v>#REF!</v>
          </cell>
          <cell r="AC199" t="e">
            <v>#REF!</v>
          </cell>
        </row>
        <row r="200">
          <cell r="A200">
            <v>197</v>
          </cell>
          <cell r="R200">
            <v>11.086215618326939</v>
          </cell>
          <cell r="S200">
            <v>15.396736025216997</v>
          </cell>
          <cell r="X200" t="e">
            <v>#REF!</v>
          </cell>
          <cell r="Y200" t="e">
            <v>#REF!</v>
          </cell>
          <cell r="Z200" t="e">
            <v>#REF!</v>
          </cell>
          <cell r="AA200" t="e">
            <v>#REF!</v>
          </cell>
          <cell r="AB200" t="e">
            <v>#REF!</v>
          </cell>
          <cell r="AC200" t="e">
            <v>#REF!</v>
          </cell>
        </row>
        <row r="201">
          <cell r="A201">
            <v>198</v>
          </cell>
          <cell r="R201">
            <v>11.090983816475958</v>
          </cell>
          <cell r="S201">
            <v>15.37497776103611</v>
          </cell>
          <cell r="X201" t="e">
            <v>#REF!</v>
          </cell>
          <cell r="Y201" t="e">
            <v>#REF!</v>
          </cell>
          <cell r="Z201" t="e">
            <v>#REF!</v>
          </cell>
          <cell r="AA201" t="e">
            <v>#REF!</v>
          </cell>
          <cell r="AB201" t="e">
            <v>#REF!</v>
          </cell>
          <cell r="AC201" t="e">
            <v>#REF!</v>
          </cell>
        </row>
        <row r="202">
          <cell r="A202">
            <v>199</v>
          </cell>
          <cell r="R202">
            <v>11.095752014624978</v>
          </cell>
          <cell r="S202">
            <v>15.353462133671858</v>
          </cell>
          <cell r="X202" t="e">
            <v>#REF!</v>
          </cell>
          <cell r="Y202" t="e">
            <v>#REF!</v>
          </cell>
          <cell r="Z202" t="e">
            <v>#REF!</v>
          </cell>
          <cell r="AA202" t="e">
            <v>#REF!</v>
          </cell>
          <cell r="AB202" t="e">
            <v>#REF!</v>
          </cell>
          <cell r="AC202" t="e">
            <v>#REF!</v>
          </cell>
        </row>
        <row r="203">
          <cell r="A203">
            <v>200</v>
          </cell>
          <cell r="R203">
            <v>11.100520212773999</v>
          </cell>
          <cell r="S203">
            <v>15.332185503571997</v>
          </cell>
          <cell r="X203" t="e">
            <v>#REF!</v>
          </cell>
          <cell r="Y203" t="e">
            <v>#REF!</v>
          </cell>
          <cell r="Z203" t="e">
            <v>#REF!</v>
          </cell>
          <cell r="AA203" t="e">
            <v>#REF!</v>
          </cell>
          <cell r="AB203" t="e">
            <v>#REF!</v>
          </cell>
          <cell r="AC203" t="e">
            <v>#REF!</v>
          </cell>
        </row>
        <row r="204">
          <cell r="A204">
            <v>201</v>
          </cell>
          <cell r="R204">
            <v>11.10528841092302</v>
          </cell>
          <cell r="S204">
            <v>15.311144303613176</v>
          </cell>
          <cell r="X204" t="e">
            <v>#REF!</v>
          </cell>
          <cell r="Y204" t="e">
            <v>#REF!</v>
          </cell>
          <cell r="Z204" t="e">
            <v>#REF!</v>
          </cell>
          <cell r="AA204" t="e">
            <v>#REF!</v>
          </cell>
          <cell r="AB204" t="e">
            <v>#REF!</v>
          </cell>
          <cell r="AC204" t="e">
            <v>#REF!</v>
          </cell>
        </row>
        <row r="205">
          <cell r="A205">
            <v>202</v>
          </cell>
          <cell r="R205">
            <v>11.110056609072039</v>
          </cell>
          <cell r="S205">
            <v>15.290335037308147</v>
          </cell>
          <cell r="X205" t="e">
            <v>#REF!</v>
          </cell>
          <cell r="Y205" t="e">
            <v>#REF!</v>
          </cell>
          <cell r="Z205" t="e">
            <v>#REF!</v>
          </cell>
          <cell r="AA205" t="e">
            <v>#REF!</v>
          </cell>
          <cell r="AB205" t="e">
            <v>#REF!</v>
          </cell>
          <cell r="AC205" t="e">
            <v>#REF!</v>
          </cell>
        </row>
        <row r="206">
          <cell r="A206">
            <v>203</v>
          </cell>
          <cell r="R206">
            <v>11.114824807221058</v>
          </cell>
          <cell r="S206">
            <v>15.269754277065973</v>
          </cell>
          <cell r="X206" t="e">
            <v>#REF!</v>
          </cell>
          <cell r="Y206" t="e">
            <v>#REF!</v>
          </cell>
          <cell r="Z206" t="e">
            <v>#REF!</v>
          </cell>
          <cell r="AA206" t="e">
            <v>#REF!</v>
          </cell>
          <cell r="AB206" t="e">
            <v>#REF!</v>
          </cell>
          <cell r="AC206" t="e">
            <v>#REF!</v>
          </cell>
        </row>
        <row r="207">
          <cell r="A207">
            <v>204</v>
          </cell>
          <cell r="R207">
            <v>11.119593005370078</v>
          </cell>
          <cell r="S207">
            <v>15.249398662503372</v>
          </cell>
          <cell r="X207" t="e">
            <v>#REF!</v>
          </cell>
          <cell r="Y207" t="e">
            <v>#REF!</v>
          </cell>
          <cell r="Z207" t="e">
            <v>#REF!</v>
          </cell>
          <cell r="AA207" t="e">
            <v>#REF!</v>
          </cell>
          <cell r="AB207" t="e">
            <v>#REF!</v>
          </cell>
          <cell r="AC207" t="e">
            <v>#REF!</v>
          </cell>
        </row>
        <row r="208">
          <cell r="A208">
            <v>205</v>
          </cell>
          <cell r="R208">
            <v>11.124361203519099</v>
          </cell>
          <cell r="S208">
            <v>15.229264898805525</v>
          </cell>
          <cell r="X208" t="e">
            <v>#REF!</v>
          </cell>
          <cell r="Y208" t="e">
            <v>#REF!</v>
          </cell>
          <cell r="Z208" t="e">
            <v>#REF!</v>
          </cell>
          <cell r="AA208" t="e">
            <v>#REF!</v>
          </cell>
          <cell r="AB208" t="e">
            <v>#REF!</v>
          </cell>
          <cell r="AC208" t="e">
            <v>#REF!</v>
          </cell>
        </row>
        <row r="209">
          <cell r="A209">
            <v>206</v>
          </cell>
          <cell r="R209">
            <v>11.12912940166812</v>
          </cell>
          <cell r="S209">
            <v>15.209349755134596</v>
          </cell>
          <cell r="X209" t="e">
            <v>#REF!</v>
          </cell>
          <cell r="Y209" t="e">
            <v>#REF!</v>
          </cell>
          <cell r="Z209" t="e">
            <v>#REF!</v>
          </cell>
          <cell r="AA209" t="e">
            <v>#REF!</v>
          </cell>
          <cell r="AB209" t="e">
            <v>#REF!</v>
          </cell>
          <cell r="AC209" t="e">
            <v>#REF!</v>
          </cell>
        </row>
        <row r="210">
          <cell r="A210">
            <v>207</v>
          </cell>
          <cell r="R210">
            <v>11.133897599817139</v>
          </cell>
          <cell r="S210">
            <v>15.189650063084393</v>
          </cell>
          <cell r="X210" t="e">
            <v>#REF!</v>
          </cell>
          <cell r="Y210" t="e">
            <v>#REF!</v>
          </cell>
          <cell r="Z210" t="e">
            <v>#REF!</v>
          </cell>
          <cell r="AA210" t="e">
            <v>#REF!</v>
          </cell>
          <cell r="AB210" t="e">
            <v>#REF!</v>
          </cell>
          <cell r="AC210" t="e">
            <v>#REF!</v>
          </cell>
        </row>
        <row r="211">
          <cell r="A211">
            <v>208</v>
          </cell>
          <cell r="R211">
            <v>11.138665797966159</v>
          </cell>
          <cell r="S211">
            <v>15.170162715179618</v>
          </cell>
          <cell r="X211" t="e">
            <v>#REF!</v>
          </cell>
          <cell r="Y211" t="e">
            <v>#REF!</v>
          </cell>
          <cell r="Z211" t="e">
            <v>#REF!</v>
          </cell>
          <cell r="AA211" t="e">
            <v>#REF!</v>
          </cell>
          <cell r="AB211" t="e">
            <v>#REF!</v>
          </cell>
          <cell r="AC211" t="e">
            <v>#REF!</v>
          </cell>
        </row>
        <row r="212">
          <cell r="A212">
            <v>209</v>
          </cell>
          <cell r="R212">
            <v>11.14343399611518</v>
          </cell>
          <cell r="S212">
            <v>15.150884663418186</v>
          </cell>
          <cell r="X212" t="e">
            <v>#REF!</v>
          </cell>
          <cell r="Y212" t="e">
            <v>#REF!</v>
          </cell>
          <cell r="Z212" t="e">
            <v>#REF!</v>
          </cell>
          <cell r="AA212" t="e">
            <v>#REF!</v>
          </cell>
          <cell r="AB212" t="e">
            <v>#REF!</v>
          </cell>
          <cell r="AC212" t="e">
            <v>#REF!</v>
          </cell>
        </row>
        <row r="213">
          <cell r="A213">
            <v>210</v>
          </cell>
          <cell r="R213">
            <v>11.148202194264199</v>
          </cell>
          <cell r="S213">
            <v>15.131812917855195</v>
          </cell>
          <cell r="X213" t="e">
            <v>#REF!</v>
          </cell>
          <cell r="Y213" t="e">
            <v>#REF!</v>
          </cell>
          <cell r="Z213" t="e">
            <v>#REF!</v>
          </cell>
          <cell r="AA213" t="e">
            <v>#REF!</v>
          </cell>
          <cell r="AB213" t="e">
            <v>#REF!</v>
          </cell>
          <cell r="AC213" t="e">
            <v>#REF!</v>
          </cell>
        </row>
        <row r="214">
          <cell r="A214">
            <v>211</v>
          </cell>
          <cell r="R214">
            <v>11.152970392413218</v>
          </cell>
          <cell r="S214">
            <v>15.112944545227156</v>
          </cell>
          <cell r="X214" t="e">
            <v>#REF!</v>
          </cell>
          <cell r="Y214" t="e">
            <v>#REF!</v>
          </cell>
          <cell r="Z214" t="e">
            <v>#REF!</v>
          </cell>
          <cell r="AA214" t="e">
            <v>#REF!</v>
          </cell>
          <cell r="AB214" t="e">
            <v>#REF!</v>
          </cell>
          <cell r="AC214" t="e">
            <v>#REF!</v>
          </cell>
        </row>
        <row r="215">
          <cell r="A215">
            <v>212</v>
          </cell>
          <cell r="R215">
            <v>11.157738590562239</v>
          </cell>
          <cell r="S215">
            <v>15.094276667615178</v>
          </cell>
          <cell r="X215" t="e">
            <v>#REF!</v>
          </cell>
          <cell r="Y215" t="e">
            <v>#REF!</v>
          </cell>
          <cell r="Z215" t="e">
            <v>#REF!</v>
          </cell>
          <cell r="AA215" t="e">
            <v>#REF!</v>
          </cell>
          <cell r="AB215" t="e">
            <v>#REF!</v>
          </cell>
          <cell r="AC215" t="e">
            <v>#REF!</v>
          </cell>
        </row>
        <row r="216">
          <cell r="A216">
            <v>213</v>
          </cell>
          <cell r="R216">
            <v>11.162506788711259</v>
          </cell>
          <cell r="S216">
            <v>15.075806461145795</v>
          </cell>
          <cell r="X216" t="e">
            <v>#REF!</v>
          </cell>
          <cell r="Y216" t="e">
            <v>#REF!</v>
          </cell>
          <cell r="Z216" t="e">
            <v>#REF!</v>
          </cell>
          <cell r="AA216" t="e">
            <v>#REF!</v>
          </cell>
          <cell r="AB216" t="e">
            <v>#REF!</v>
          </cell>
          <cell r="AC216" t="e">
            <v>#REF!</v>
          </cell>
        </row>
        <row r="217">
          <cell r="A217">
            <v>214</v>
          </cell>
          <cell r="R217">
            <v>11.167274986860278</v>
          </cell>
          <cell r="S217">
            <v>15.057531154728224</v>
          </cell>
          <cell r="X217" t="e">
            <v>#REF!</v>
          </cell>
          <cell r="Y217" t="e">
            <v>#REF!</v>
          </cell>
          <cell r="Z217" t="e">
            <v>#REF!</v>
          </cell>
          <cell r="AA217" t="e">
            <v>#REF!</v>
          </cell>
          <cell r="AB217" t="e">
            <v>#REF!</v>
          </cell>
          <cell r="AC217" t="e">
            <v>#REF!</v>
          </cell>
        </row>
        <row r="218">
          <cell r="A218">
            <v>215</v>
          </cell>
          <cell r="R218">
            <v>11.172043185009299</v>
          </cell>
          <cell r="S218">
            <v>15.039448028826857</v>
          </cell>
          <cell r="X218" t="e">
            <v>#REF!</v>
          </cell>
          <cell r="Y218" t="e">
            <v>#REF!</v>
          </cell>
          <cell r="Z218" t="e">
            <v>#REF!</v>
          </cell>
          <cell r="AA218" t="e">
            <v>#REF!</v>
          </cell>
          <cell r="AB218" t="e">
            <v>#REF!</v>
          </cell>
          <cell r="AC218" t="e">
            <v>#REF!</v>
          </cell>
        </row>
        <row r="219">
          <cell r="A219">
            <v>216</v>
          </cell>
          <cell r="R219">
            <v>11.176811383158318</v>
          </cell>
          <cell r="S219">
            <v>15.021554414267863</v>
          </cell>
          <cell r="X219" t="e">
            <v>#REF!</v>
          </cell>
          <cell r="Y219" t="e">
            <v>#REF!</v>
          </cell>
          <cell r="Z219" t="e">
            <v>#REF!</v>
          </cell>
          <cell r="AA219" t="e">
            <v>#REF!</v>
          </cell>
          <cell r="AB219" t="e">
            <v>#REF!</v>
          </cell>
          <cell r="AC219" t="e">
            <v>#REF!</v>
          </cell>
        </row>
        <row r="220">
          <cell r="A220">
            <v>217</v>
          </cell>
          <cell r="R220">
            <v>11.181579581307338</v>
          </cell>
          <cell r="S220">
            <v>15.003847691078763</v>
          </cell>
          <cell r="X220" t="e">
            <v>#REF!</v>
          </cell>
          <cell r="Y220" t="e">
            <v>#REF!</v>
          </cell>
          <cell r="Z220" t="e">
            <v>#REF!</v>
          </cell>
          <cell r="AA220" t="e">
            <v>#REF!</v>
          </cell>
          <cell r="AB220" t="e">
            <v>#REF!</v>
          </cell>
          <cell r="AC220" t="e">
            <v>#REF!</v>
          </cell>
        </row>
        <row r="221">
          <cell r="A221">
            <v>218</v>
          </cell>
          <cell r="R221">
            <v>11.186347779456359</v>
          </cell>
          <cell r="S221">
            <v>14.986325287359966</v>
          </cell>
          <cell r="X221" t="e">
            <v>#REF!</v>
          </cell>
          <cell r="Y221" t="e">
            <v>#REF!</v>
          </cell>
          <cell r="Z221" t="e">
            <v>#REF!</v>
          </cell>
          <cell r="AA221" t="e">
            <v>#REF!</v>
          </cell>
          <cell r="AB221" t="e">
            <v>#REF!</v>
          </cell>
          <cell r="AC221" t="e">
            <v>#REF!</v>
          </cell>
        </row>
        <row r="222">
          <cell r="A222">
            <v>219</v>
          </cell>
          <cell r="R222">
            <v>11.191115977605378</v>
          </cell>
          <cell r="S222">
            <v>14.968984678187232</v>
          </cell>
          <cell r="X222" t="e">
            <v>#REF!</v>
          </cell>
          <cell r="Y222" t="e">
            <v>#REF!</v>
          </cell>
          <cell r="Z222" t="e">
            <v>#REF!</v>
          </cell>
          <cell r="AA222" t="e">
            <v>#REF!</v>
          </cell>
          <cell r="AB222" t="e">
            <v>#REF!</v>
          </cell>
          <cell r="AC222" t="e">
            <v>#REF!</v>
          </cell>
        </row>
        <row r="223">
          <cell r="A223">
            <v>220</v>
          </cell>
          <cell r="R223">
            <v>11.195884175754399</v>
          </cell>
          <cell r="S223">
            <v>14.951823384544017</v>
          </cell>
          <cell r="X223" t="e">
            <v>#REF!</v>
          </cell>
          <cell r="Y223" t="e">
            <v>#REF!</v>
          </cell>
          <cell r="Z223" t="e">
            <v>#REF!</v>
          </cell>
          <cell r="AA223" t="e">
            <v>#REF!</v>
          </cell>
          <cell r="AB223" t="e">
            <v>#REF!</v>
          </cell>
          <cell r="AC223" t="e">
            <v>#REF!</v>
          </cell>
        </row>
        <row r="224">
          <cell r="A224">
            <v>221</v>
          </cell>
          <cell r="R224">
            <v>11.200652373903418</v>
          </cell>
          <cell r="S224">
            <v>14.934838972282861</v>
          </cell>
          <cell r="X224" t="e">
            <v>#REF!</v>
          </cell>
          <cell r="Y224" t="e">
            <v>#REF!</v>
          </cell>
          <cell r="Z224" t="e">
            <v>#REF!</v>
          </cell>
          <cell r="AA224" t="e">
            <v>#REF!</v>
          </cell>
          <cell r="AB224" t="e">
            <v>#REF!</v>
          </cell>
          <cell r="AC224" t="e">
            <v>#REF!</v>
          </cell>
        </row>
        <row r="225">
          <cell r="A225">
            <v>222</v>
          </cell>
          <cell r="R225">
            <v>11.205420572052438</v>
          </cell>
          <cell r="S225">
            <v>14.918029051114821</v>
          </cell>
          <cell r="X225" t="e">
            <v>#REF!</v>
          </cell>
          <cell r="Y225" t="e">
            <v>#REF!</v>
          </cell>
          <cell r="Z225" t="e">
            <v>#REF!</v>
          </cell>
          <cell r="AA225" t="e">
            <v>#REF!</v>
          </cell>
          <cell r="AB225" t="e">
            <v>#REF!</v>
          </cell>
          <cell r="AC225" t="e">
            <v>#REF!</v>
          </cell>
        </row>
        <row r="226">
          <cell r="A226">
            <v>223</v>
          </cell>
          <cell r="R226">
            <v>11.210188770201459</v>
          </cell>
          <cell r="S226">
            <v>14.901391273626086</v>
          </cell>
          <cell r="X226" t="e">
            <v>#REF!</v>
          </cell>
          <cell r="Y226" t="e">
            <v>#REF!</v>
          </cell>
          <cell r="Z226" t="e">
            <v>#REF!</v>
          </cell>
          <cell r="AA226" t="e">
            <v>#REF!</v>
          </cell>
          <cell r="AB226" t="e">
            <v>#REF!</v>
          </cell>
          <cell r="AC226" t="e">
            <v>#REF!</v>
          </cell>
        </row>
        <row r="227">
          <cell r="A227">
            <v>224</v>
          </cell>
          <cell r="R227">
            <v>11.21495696835048</v>
          </cell>
          <cell r="S227">
            <v>14.88492333432095</v>
          </cell>
          <cell r="X227" t="e">
            <v>#REF!</v>
          </cell>
          <cell r="Y227" t="e">
            <v>#REF!</v>
          </cell>
          <cell r="Z227" t="e">
            <v>#REF!</v>
          </cell>
          <cell r="AA227" t="e">
            <v>#REF!</v>
          </cell>
          <cell r="AB227" t="e">
            <v>#REF!</v>
          </cell>
          <cell r="AC227" t="e">
            <v>#REF!</v>
          </cell>
        </row>
        <row r="228">
          <cell r="A228">
            <v>225</v>
          </cell>
          <cell r="R228">
            <v>11.219725166499499</v>
          </cell>
          <cell r="S228">
            <v>14.868622968690303</v>
          </cell>
          <cell r="X228" t="e">
            <v>#REF!</v>
          </cell>
          <cell r="Y228" t="e">
            <v>#REF!</v>
          </cell>
          <cell r="Z228" t="e">
            <v>#REF!</v>
          </cell>
          <cell r="AA228" t="e">
            <v>#REF!</v>
          </cell>
          <cell r="AB228" t="e">
            <v>#REF!</v>
          </cell>
          <cell r="AC228" t="e">
            <v>#REF!</v>
          </cell>
        </row>
        <row r="229">
          <cell r="A229">
            <v>226</v>
          </cell>
          <cell r="R229">
            <v>11.224493364648518</v>
          </cell>
          <cell r="S229">
            <v>14.852487952304832</v>
          </cell>
          <cell r="X229" t="e">
            <v>#REF!</v>
          </cell>
          <cell r="Y229" t="e">
            <v>#REF!</v>
          </cell>
          <cell r="Z229" t="e">
            <v>#REF!</v>
          </cell>
          <cell r="AA229" t="e">
            <v>#REF!</v>
          </cell>
          <cell r="AB229" t="e">
            <v>#REF!</v>
          </cell>
          <cell r="AC229" t="e">
            <v>#REF!</v>
          </cell>
        </row>
        <row r="230">
          <cell r="A230">
            <v>227</v>
          </cell>
          <cell r="R230">
            <v>11.229261562797538</v>
          </cell>
          <cell r="S230">
            <v>14.836516099932227</v>
          </cell>
          <cell r="X230" t="e">
            <v>#REF!</v>
          </cell>
          <cell r="Y230" t="e">
            <v>#REF!</v>
          </cell>
          <cell r="Z230" t="e">
            <v>#REF!</v>
          </cell>
          <cell r="AA230" t="e">
            <v>#REF!</v>
          </cell>
          <cell r="AB230" t="e">
            <v>#REF!</v>
          </cell>
          <cell r="AC230" t="e">
            <v>#REF!</v>
          </cell>
        </row>
        <row r="231">
          <cell r="A231">
            <v>228</v>
          </cell>
          <cell r="R231">
            <v>11.234029760946559</v>
          </cell>
          <cell r="S231">
            <v>14.820705264677578</v>
          </cell>
          <cell r="X231" t="e">
            <v>#REF!</v>
          </cell>
          <cell r="Y231" t="e">
            <v>#REF!</v>
          </cell>
          <cell r="Z231" t="e">
            <v>#REF!</v>
          </cell>
          <cell r="AA231" t="e">
            <v>#REF!</v>
          </cell>
          <cell r="AB231" t="e">
            <v>#REF!</v>
          </cell>
          <cell r="AC231" t="e">
            <v>#REF!</v>
          </cell>
        </row>
        <row r="232">
          <cell r="A232">
            <v>229</v>
          </cell>
          <cell r="R232">
            <v>11.23879795909558</v>
          </cell>
          <cell r="S232">
            <v>14.805053337146328</v>
          </cell>
          <cell r="X232" t="e">
            <v>#REF!</v>
          </cell>
          <cell r="Y232" t="e">
            <v>#REF!</v>
          </cell>
          <cell r="Z232" t="e">
            <v>#REF!</v>
          </cell>
          <cell r="AA232" t="e">
            <v>#REF!</v>
          </cell>
          <cell r="AB232" t="e">
            <v>#REF!</v>
          </cell>
          <cell r="AC232" t="e">
            <v>#REF!</v>
          </cell>
        </row>
        <row r="233">
          <cell r="A233">
            <v>230</v>
          </cell>
          <cell r="R233">
            <v>11.243566157244599</v>
          </cell>
          <cell r="S233">
            <v>14.78955824462904</v>
          </cell>
          <cell r="X233" t="e">
            <v>#REF!</v>
          </cell>
          <cell r="Y233" t="e">
            <v>#REF!</v>
          </cell>
          <cell r="Z233" t="e">
            <v>#REF!</v>
          </cell>
          <cell r="AA233" t="e">
            <v>#REF!</v>
          </cell>
          <cell r="AB233" t="e">
            <v>#REF!</v>
          </cell>
          <cell r="AC233" t="e">
            <v>#REF!</v>
          </cell>
        </row>
        <row r="234">
          <cell r="A234">
            <v>231</v>
          </cell>
          <cell r="R234">
            <v>11.248334355393618</v>
          </cell>
          <cell r="S234">
            <v>14.774217950307351</v>
          </cell>
          <cell r="X234" t="e">
            <v>#REF!</v>
          </cell>
          <cell r="Y234" t="e">
            <v>#REF!</v>
          </cell>
          <cell r="Z234" t="e">
            <v>#REF!</v>
          </cell>
          <cell r="AA234" t="e">
            <v>#REF!</v>
          </cell>
          <cell r="AB234" t="e">
            <v>#REF!</v>
          </cell>
          <cell r="AC234" t="e">
            <v>#REF!</v>
          </cell>
        </row>
        <row r="235">
          <cell r="A235">
            <v>232</v>
          </cell>
          <cell r="R235">
            <v>11.253102553542639</v>
          </cell>
          <cell r="S235">
            <v>14.759030452480456</v>
          </cell>
          <cell r="X235" t="e">
            <v>#REF!</v>
          </cell>
          <cell r="Y235" t="e">
            <v>#REF!</v>
          </cell>
          <cell r="Z235" t="e">
            <v>#REF!</v>
          </cell>
          <cell r="AA235" t="e">
            <v>#REF!</v>
          </cell>
          <cell r="AB235" t="e">
            <v>#REF!</v>
          </cell>
          <cell r="AC235" t="e">
            <v>#REF!</v>
          </cell>
        </row>
        <row r="236">
          <cell r="A236">
            <v>233</v>
          </cell>
          <cell r="R236">
            <v>11.257870751691659</v>
          </cell>
          <cell r="S236">
            <v>14.743993783811517</v>
          </cell>
          <cell r="X236" t="e">
            <v>#REF!</v>
          </cell>
          <cell r="Y236" t="e">
            <v>#REF!</v>
          </cell>
          <cell r="Z236" t="e">
            <v>#REF!</v>
          </cell>
          <cell r="AA236" t="e">
            <v>#REF!</v>
          </cell>
          <cell r="AB236" t="e">
            <v>#REF!</v>
          </cell>
          <cell r="AC236" t="e">
            <v>#REF!</v>
          </cell>
        </row>
        <row r="237">
          <cell r="A237">
            <v>234</v>
          </cell>
          <cell r="R237">
            <v>11.26263894984068</v>
          </cell>
          <cell r="S237">
            <v>14.729106010593375</v>
          </cell>
          <cell r="X237" t="e">
            <v>#REF!</v>
          </cell>
          <cell r="Y237" t="e">
            <v>#REF!</v>
          </cell>
          <cell r="Z237" t="e">
            <v>#REF!</v>
          </cell>
          <cell r="AA237" t="e">
            <v>#REF!</v>
          </cell>
          <cell r="AB237" t="e">
            <v>#REF!</v>
          </cell>
          <cell r="AC237" t="e">
            <v>#REF!</v>
          </cell>
        </row>
        <row r="238">
          <cell r="A238">
            <v>235</v>
          </cell>
          <cell r="R238">
            <v>11.267407147989699</v>
          </cell>
          <cell r="S238">
            <v>14.714365232033041</v>
          </cell>
          <cell r="X238" t="e">
            <v>#REF!</v>
          </cell>
          <cell r="Y238" t="e">
            <v>#REF!</v>
          </cell>
          <cell r="Z238" t="e">
            <v>#REF!</v>
          </cell>
          <cell r="AA238" t="e">
            <v>#REF!</v>
          </cell>
          <cell r="AB238" t="e">
            <v>#REF!</v>
          </cell>
          <cell r="AC238" t="e">
            <v>#REF!</v>
          </cell>
        </row>
        <row r="239">
          <cell r="A239">
            <v>236</v>
          </cell>
          <cell r="R239">
            <v>11.272175346138718</v>
          </cell>
          <cell r="S239">
            <v>14.699769579554362</v>
          </cell>
          <cell r="X239" t="e">
            <v>#REF!</v>
          </cell>
          <cell r="Y239" t="e">
            <v>#REF!</v>
          </cell>
          <cell r="Z239" t="e">
            <v>#REF!</v>
          </cell>
          <cell r="AA239" t="e">
            <v>#REF!</v>
          </cell>
          <cell r="AB239" t="e">
            <v>#REF!</v>
          </cell>
          <cell r="AC239" t="e">
            <v>#REF!</v>
          </cell>
        </row>
        <row r="240">
          <cell r="A240">
            <v>237</v>
          </cell>
          <cell r="R240">
            <v>11.276943544287738</v>
          </cell>
          <cell r="S240">
            <v>14.685317216118323</v>
          </cell>
          <cell r="X240" t="e">
            <v>#REF!</v>
          </cell>
          <cell r="Y240" t="e">
            <v>#REF!</v>
          </cell>
          <cell r="Z240" t="e">
            <v>#REF!</v>
          </cell>
          <cell r="AA240" t="e">
            <v>#REF!</v>
          </cell>
          <cell r="AB240" t="e">
            <v>#REF!</v>
          </cell>
          <cell r="AC240" t="e">
            <v>#REF!</v>
          </cell>
        </row>
        <row r="241">
          <cell r="A241">
            <v>238</v>
          </cell>
          <cell r="R241">
            <v>11.281711742436759</v>
          </cell>
          <cell r="S241">
            <v>14.671006335560522</v>
          </cell>
          <cell r="X241" t="e">
            <v>#REF!</v>
          </cell>
          <cell r="Y241" t="e">
            <v>#REF!</v>
          </cell>
          <cell r="Z241" t="e">
            <v>#REF!</v>
          </cell>
          <cell r="AA241" t="e">
            <v>#REF!</v>
          </cell>
          <cell r="AB241" t="e">
            <v>#REF!</v>
          </cell>
          <cell r="AC241" t="e">
            <v>#REF!</v>
          </cell>
        </row>
        <row r="242">
          <cell r="A242">
            <v>239</v>
          </cell>
          <cell r="R242">
            <v>11.286479940585778</v>
          </cell>
          <cell r="S242">
            <v>14.656835161945251</v>
          </cell>
          <cell r="X242" t="e">
            <v>#REF!</v>
          </cell>
          <cell r="Y242" t="e">
            <v>#REF!</v>
          </cell>
          <cell r="Z242" t="e">
            <v>#REF!</v>
          </cell>
          <cell r="AA242" t="e">
            <v>#REF!</v>
          </cell>
          <cell r="AB242" t="e">
            <v>#REF!</v>
          </cell>
          <cell r="AC242" t="e">
            <v>#REF!</v>
          </cell>
        </row>
        <row r="243">
          <cell r="A243">
            <v>240</v>
          </cell>
          <cell r="R243">
            <v>11.291248138734797</v>
          </cell>
          <cell r="S243">
            <v>14.64280194893573</v>
          </cell>
          <cell r="X243" t="e">
            <v>#REF!</v>
          </cell>
          <cell r="Y243" t="e">
            <v>#REF!</v>
          </cell>
          <cell r="Z243" t="e">
            <v>#REF!</v>
          </cell>
          <cell r="AA243" t="e">
            <v>#REF!</v>
          </cell>
          <cell r="AB243" t="e">
            <v>#REF!</v>
          </cell>
          <cell r="AC243" t="e">
            <v>#REF!</v>
          </cell>
        </row>
        <row r="244">
          <cell r="A244">
            <v>241</v>
          </cell>
          <cell r="R244">
            <v>11.296016336883818</v>
          </cell>
          <cell r="S244">
            <v>14.628904979180021</v>
          </cell>
          <cell r="X244" t="e">
            <v>#REF!</v>
          </cell>
          <cell r="Y244" t="e">
            <v>#REF!</v>
          </cell>
          <cell r="Z244" t="e">
            <v>#REF!</v>
          </cell>
          <cell r="AA244" t="e">
            <v>#REF!</v>
          </cell>
          <cell r="AB244" t="e">
            <v>#REF!</v>
          </cell>
          <cell r="AC244" t="e">
            <v>#REF!</v>
          </cell>
        </row>
        <row r="245">
          <cell r="A245">
            <v>242</v>
          </cell>
          <cell r="R245">
            <v>11.300784535032838</v>
          </cell>
          <cell r="S245">
            <v>14.615142563712164</v>
          </cell>
          <cell r="X245" t="e">
            <v>#REF!</v>
          </cell>
          <cell r="Y245" t="e">
            <v>#REF!</v>
          </cell>
          <cell r="Z245" t="e">
            <v>#REF!</v>
          </cell>
          <cell r="AA245" t="e">
            <v>#REF!</v>
          </cell>
          <cell r="AB245" t="e">
            <v>#REF!</v>
          </cell>
          <cell r="AC245" t="e">
            <v>#REF!</v>
          </cell>
        </row>
        <row r="246">
          <cell r="A246">
            <v>243</v>
          </cell>
          <cell r="R246">
            <v>11.305552733181859</v>
          </cell>
          <cell r="S246">
            <v>14.601513041368111</v>
          </cell>
          <cell r="X246" t="e">
            <v>#REF!</v>
          </cell>
          <cell r="Y246" t="e">
            <v>#REF!</v>
          </cell>
          <cell r="Z246" t="e">
            <v>#REF!</v>
          </cell>
          <cell r="AA246" t="e">
            <v>#REF!</v>
          </cell>
          <cell r="AB246" t="e">
            <v>#REF!</v>
          </cell>
          <cell r="AC246" t="e">
            <v>#REF!</v>
          </cell>
        </row>
        <row r="247">
          <cell r="A247">
            <v>244</v>
          </cell>
          <cell r="R247">
            <v>11.310320931330878</v>
          </cell>
          <cell r="S247">
            <v>14.588014778216012</v>
          </cell>
          <cell r="X247" t="e">
            <v>#REF!</v>
          </cell>
          <cell r="Y247" t="e">
            <v>#REF!</v>
          </cell>
          <cell r="Z247" t="e">
            <v>#REF!</v>
          </cell>
          <cell r="AA247" t="e">
            <v>#REF!</v>
          </cell>
          <cell r="AB247" t="e">
            <v>#REF!</v>
          </cell>
          <cell r="AC247" t="e">
            <v>#REF!</v>
          </cell>
        </row>
        <row r="248">
          <cell r="A248">
            <v>245</v>
          </cell>
          <cell r="R248">
            <v>11.315089129479897</v>
          </cell>
          <cell r="S248">
            <v>14.574646167000457</v>
          </cell>
          <cell r="X248" t="e">
            <v>#REF!</v>
          </cell>
          <cell r="Y248" t="e">
            <v>#REF!</v>
          </cell>
          <cell r="Z248" t="e">
            <v>#REF!</v>
          </cell>
          <cell r="AA248" t="e">
            <v>#REF!</v>
          </cell>
          <cell r="AB248" t="e">
            <v>#REF!</v>
          </cell>
          <cell r="AC248" t="e">
            <v>#REF!</v>
          </cell>
        </row>
        <row r="249">
          <cell r="A249">
            <v>246</v>
          </cell>
          <cell r="R249">
            <v>11.319857327628918</v>
          </cell>
          <cell r="S249">
            <v>14.561405626600269</v>
          </cell>
          <cell r="X249" t="e">
            <v>#REF!</v>
          </cell>
          <cell r="Y249" t="e">
            <v>#REF!</v>
          </cell>
          <cell r="Z249" t="e">
            <v>#REF!</v>
          </cell>
          <cell r="AA249" t="e">
            <v>#REF!</v>
          </cell>
          <cell r="AB249" t="e">
            <v>#REF!</v>
          </cell>
          <cell r="AC249" t="e">
            <v>#REF!</v>
          </cell>
        </row>
        <row r="250">
          <cell r="A250">
            <v>247</v>
          </cell>
          <cell r="R250">
            <v>11.32462552577794</v>
          </cell>
          <cell r="S250">
            <v>14.548291601499477</v>
          </cell>
          <cell r="X250" t="e">
            <v>#REF!</v>
          </cell>
          <cell r="Y250" t="e">
            <v>#REF!</v>
          </cell>
          <cell r="Z250" t="e">
            <v>#REF!</v>
          </cell>
          <cell r="AA250" t="e">
            <v>#REF!</v>
          </cell>
          <cell r="AB250" t="e">
            <v>#REF!</v>
          </cell>
          <cell r="AC250" t="e">
            <v>#REF!</v>
          </cell>
        </row>
        <row r="251">
          <cell r="A251">
            <v>248</v>
          </cell>
          <cell r="R251">
            <v>11.329393723926959</v>
          </cell>
          <cell r="S251">
            <v>14.53530256127106</v>
          </cell>
          <cell r="X251" t="e">
            <v>#REF!</v>
          </cell>
          <cell r="Y251" t="e">
            <v>#REF!</v>
          </cell>
          <cell r="Z251" t="e">
            <v>#REF!</v>
          </cell>
          <cell r="AA251" t="e">
            <v>#REF!</v>
          </cell>
          <cell r="AB251" t="e">
            <v>#REF!</v>
          </cell>
          <cell r="AC251" t="e">
            <v>#REF!</v>
          </cell>
        </row>
        <row r="252">
          <cell r="A252">
            <v>249</v>
          </cell>
          <cell r="R252">
            <v>11.334161922075978</v>
          </cell>
          <cell r="S252">
            <v>14.522437000073189</v>
          </cell>
          <cell r="X252" t="e">
            <v>#REF!</v>
          </cell>
          <cell r="Y252" t="e">
            <v>#REF!</v>
          </cell>
          <cell r="Z252" t="e">
            <v>#REF!</v>
          </cell>
          <cell r="AA252" t="e">
            <v>#REF!</v>
          </cell>
          <cell r="AB252" t="e">
            <v>#REF!</v>
          </cell>
          <cell r="AC252" t="e">
            <v>#REF!</v>
          </cell>
        </row>
        <row r="253">
          <cell r="A253">
            <v>250</v>
          </cell>
          <cell r="R253">
            <v>11.338930120224999</v>
          </cell>
          <cell r="S253">
            <v>14.509693436157496</v>
          </cell>
          <cell r="X253" t="e">
            <v>#REF!</v>
          </cell>
          <cell r="Y253" t="e">
            <v>#REF!</v>
          </cell>
          <cell r="Z253" t="e">
            <v>#REF!</v>
          </cell>
          <cell r="AA253" t="e">
            <v>#REF!</v>
          </cell>
          <cell r="AB253" t="e">
            <v>#REF!</v>
          </cell>
          <cell r="AC253" t="e">
            <v>#REF!</v>
          </cell>
        </row>
        <row r="254">
          <cell r="A254">
            <v>251</v>
          </cell>
          <cell r="R254">
            <v>11.343698318374019</v>
          </cell>
          <cell r="S254">
            <v>14.49707041138914</v>
          </cell>
          <cell r="X254" t="e">
            <v>#REF!</v>
          </cell>
          <cell r="Y254" t="e">
            <v>#REF!</v>
          </cell>
          <cell r="Z254" t="e">
            <v>#REF!</v>
          </cell>
          <cell r="AA254" t="e">
            <v>#REF!</v>
          </cell>
          <cell r="AB254" t="e">
            <v>#REF!</v>
          </cell>
          <cell r="AC254" t="e">
            <v>#REF!</v>
          </cell>
        </row>
        <row r="255">
          <cell r="A255">
            <v>252</v>
          </cell>
          <cell r="R255">
            <v>11.34846651652304</v>
          </cell>
          <cell r="S255">
            <v>14.484566490778269</v>
          </cell>
          <cell r="X255" t="e">
            <v>#REF!</v>
          </cell>
          <cell r="Y255" t="e">
            <v>#REF!</v>
          </cell>
          <cell r="Z255" t="e">
            <v>#REF!</v>
          </cell>
          <cell r="AA255" t="e">
            <v>#REF!</v>
          </cell>
          <cell r="AB255" t="e">
            <v>#REF!</v>
          </cell>
          <cell r="AC255" t="e">
            <v>#REF!</v>
          </cell>
        </row>
        <row r="256">
          <cell r="A256">
            <v>253</v>
          </cell>
          <cell r="R256">
            <v>11.353234714672059</v>
          </cell>
          <cell r="S256">
            <v>14.47218026202261</v>
          </cell>
          <cell r="X256" t="e">
            <v>#REF!</v>
          </cell>
          <cell r="Y256" t="e">
            <v>#REF!</v>
          </cell>
          <cell r="Z256" t="e">
            <v>#REF!</v>
          </cell>
          <cell r="AA256" t="e">
            <v>#REF!</v>
          </cell>
          <cell r="AB256" t="e">
            <v>#REF!</v>
          </cell>
          <cell r="AC256" t="e">
            <v>#REF!</v>
          </cell>
        </row>
        <row r="257">
          <cell r="A257">
            <v>254</v>
          </cell>
          <cell r="R257">
            <v>11.358002912821078</v>
          </cell>
          <cell r="S257">
            <v>14.459910335060892</v>
          </cell>
          <cell r="X257" t="e">
            <v>#REF!</v>
          </cell>
          <cell r="Y257" t="e">
            <v>#REF!</v>
          </cell>
          <cell r="Z257" t="e">
            <v>#REF!</v>
          </cell>
          <cell r="AA257" t="e">
            <v>#REF!</v>
          </cell>
          <cell r="AB257" t="e">
            <v>#REF!</v>
          </cell>
          <cell r="AC257" t="e">
            <v>#REF!</v>
          </cell>
        </row>
        <row r="258">
          <cell r="A258">
            <v>255</v>
          </cell>
          <cell r="R258">
            <v>11.362771110970099</v>
          </cell>
          <cell r="S258">
            <v>14.447755341636716</v>
          </cell>
          <cell r="X258" t="e">
            <v>#REF!</v>
          </cell>
          <cell r="Y258" t="e">
            <v>#REF!</v>
          </cell>
          <cell r="Z258" t="e">
            <v>#REF!</v>
          </cell>
          <cell r="AA258" t="e">
            <v>#REF!</v>
          </cell>
          <cell r="AB258" t="e">
            <v>#REF!</v>
          </cell>
          <cell r="AC258" t="e">
            <v>#REF!</v>
          </cell>
        </row>
        <row r="259">
          <cell r="A259">
            <v>256</v>
          </cell>
          <cell r="R259">
            <v>11.367539309119119</v>
          </cell>
          <cell r="S259">
            <v>14.435713934872686</v>
          </cell>
          <cell r="X259" t="e">
            <v>#REF!</v>
          </cell>
          <cell r="Y259" t="e">
            <v>#REF!</v>
          </cell>
          <cell r="Z259" t="e">
            <v>#REF!</v>
          </cell>
          <cell r="AA259" t="e">
            <v>#REF!</v>
          </cell>
          <cell r="AB259" t="e">
            <v>#REF!</v>
          </cell>
          <cell r="AC259" t="e">
            <v>#REF!</v>
          </cell>
        </row>
        <row r="260">
          <cell r="A260">
            <v>257</v>
          </cell>
          <cell r="R260">
            <v>11.37230750726814</v>
          </cell>
          <cell r="S260">
            <v>14.423784788854478</v>
          </cell>
          <cell r="X260" t="e">
            <v>#REF!</v>
          </cell>
          <cell r="Y260" t="e">
            <v>#REF!</v>
          </cell>
          <cell r="Z260" t="e">
            <v>#REF!</v>
          </cell>
          <cell r="AA260" t="e">
            <v>#REF!</v>
          </cell>
          <cell r="AB260" t="e">
            <v>#REF!</v>
          </cell>
          <cell r="AC260" t="e">
            <v>#REF!</v>
          </cell>
        </row>
        <row r="261">
          <cell r="A261">
            <v>258</v>
          </cell>
          <cell r="R261">
            <v>11.377075705417159</v>
          </cell>
          <cell r="S261">
            <v>14.411966598224584</v>
          </cell>
          <cell r="X261" t="e">
            <v>#REF!</v>
          </cell>
          <cell r="Y261" t="e">
            <v>#REF!</v>
          </cell>
          <cell r="Z261" t="e">
            <v>#REF!</v>
          </cell>
          <cell r="AA261" t="e">
            <v>#REF!</v>
          </cell>
          <cell r="AB261" t="e">
            <v>#REF!</v>
          </cell>
          <cell r="AC261" t="e">
            <v>#REF!</v>
          </cell>
        </row>
        <row r="262">
          <cell r="A262">
            <v>259</v>
          </cell>
          <cell r="R262">
            <v>11.38184390356618</v>
          </cell>
          <cell r="S262">
            <v>14.400258077785464</v>
          </cell>
          <cell r="X262" t="e">
            <v>#REF!</v>
          </cell>
          <cell r="Y262" t="e">
            <v>#REF!</v>
          </cell>
          <cell r="Z262" t="e">
            <v>#REF!</v>
          </cell>
          <cell r="AA262" t="e">
            <v>#REF!</v>
          </cell>
          <cell r="AB262" t="e">
            <v>#REF!</v>
          </cell>
          <cell r="AC262" t="e">
            <v>#REF!</v>
          </cell>
        </row>
        <row r="263">
          <cell r="A263">
            <v>260</v>
          </cell>
          <cell r="R263">
            <v>11.386612101715199</v>
          </cell>
          <cell r="S263">
            <v>14.388657962111832</v>
          </cell>
          <cell r="X263" t="e">
            <v>#REF!</v>
          </cell>
          <cell r="Y263" t="e">
            <v>#REF!</v>
          </cell>
          <cell r="Z263" t="e">
            <v>#REF!</v>
          </cell>
          <cell r="AA263" t="e">
            <v>#REF!</v>
          </cell>
          <cell r="AB263" t="e">
            <v>#REF!</v>
          </cell>
          <cell r="AC263" t="e">
            <v>#REF!</v>
          </cell>
        </row>
        <row r="264">
          <cell r="A264">
            <v>261</v>
          </cell>
          <cell r="R264">
            <v>11.39138029986422</v>
          </cell>
          <cell r="S264">
            <v>14.377165005171896</v>
          </cell>
          <cell r="X264" t="e">
            <v>#REF!</v>
          </cell>
          <cell r="Y264" t="e">
            <v>#REF!</v>
          </cell>
          <cell r="Z264" t="e">
            <v>#REF!</v>
          </cell>
          <cell r="AA264" t="e">
            <v>#REF!</v>
          </cell>
          <cell r="AB264" t="e">
            <v>#REF!</v>
          </cell>
          <cell r="AC264" t="e">
            <v>#REF!</v>
          </cell>
        </row>
        <row r="265">
          <cell r="A265">
            <v>262</v>
          </cell>
          <cell r="R265">
            <v>11.396148498013238</v>
          </cell>
          <cell r="S265">
            <v>14.365777979957265</v>
          </cell>
          <cell r="X265" t="e">
            <v>#REF!</v>
          </cell>
          <cell r="Y265" t="e">
            <v>#REF!</v>
          </cell>
          <cell r="Z265" t="e">
            <v>#REF!</v>
          </cell>
          <cell r="AA265" t="e">
            <v>#REF!</v>
          </cell>
          <cell r="AB265" t="e">
            <v>#REF!</v>
          </cell>
          <cell r="AC265" t="e">
            <v>#REF!</v>
          </cell>
        </row>
        <row r="266">
          <cell r="A266">
            <v>263</v>
          </cell>
          <cell r="R266">
            <v>11.400916696162257</v>
          </cell>
          <cell r="S266">
            <v>14.354495678121266</v>
          </cell>
          <cell r="X266" t="e">
            <v>#REF!</v>
          </cell>
          <cell r="Y266" t="e">
            <v>#REF!</v>
          </cell>
          <cell r="Z266" t="e">
            <v>#REF!</v>
          </cell>
          <cell r="AA266" t="e">
            <v>#REF!</v>
          </cell>
          <cell r="AB266" t="e">
            <v>#REF!</v>
          </cell>
          <cell r="AC266" t="e">
            <v>#REF!</v>
          </cell>
        </row>
        <row r="267">
          <cell r="A267">
            <v>264</v>
          </cell>
          <cell r="R267">
            <v>11.405684894311278</v>
          </cell>
          <cell r="S267">
            <v>14.343316909625488</v>
          </cell>
          <cell r="X267" t="e">
            <v>#REF!</v>
          </cell>
          <cell r="Y267" t="e">
            <v>#REF!</v>
          </cell>
          <cell r="Z267" t="e">
            <v>#REF!</v>
          </cell>
          <cell r="AA267" t="e">
            <v>#REF!</v>
          </cell>
          <cell r="AB267" t="e">
            <v>#REF!</v>
          </cell>
          <cell r="AC267" t="e">
            <v>#REF!</v>
          </cell>
        </row>
        <row r="268">
          <cell r="A268">
            <v>265</v>
          </cell>
          <cell r="R268">
            <v>11.410453092460298</v>
          </cell>
          <cell r="S268">
            <v>14.332240502394392</v>
          </cell>
          <cell r="X268" t="e">
            <v>#REF!</v>
          </cell>
          <cell r="Y268" t="e">
            <v>#REF!</v>
          </cell>
          <cell r="Z268" t="e">
            <v>#REF!</v>
          </cell>
          <cell r="AA268" t="e">
            <v>#REF!</v>
          </cell>
          <cell r="AB268" t="e">
            <v>#REF!</v>
          </cell>
          <cell r="AC268" t="e">
            <v>#REF!</v>
          </cell>
        </row>
        <row r="269">
          <cell r="A269">
            <v>266</v>
          </cell>
          <cell r="R269">
            <v>11.415221290609319</v>
          </cell>
          <cell r="S269">
            <v>14.321265301977629</v>
          </cell>
          <cell r="X269" t="e">
            <v>#REF!</v>
          </cell>
          <cell r="Y269" t="e">
            <v>#REF!</v>
          </cell>
          <cell r="Z269" t="e">
            <v>#REF!</v>
          </cell>
          <cell r="AA269" t="e">
            <v>#REF!</v>
          </cell>
          <cell r="AB269" t="e">
            <v>#REF!</v>
          </cell>
          <cell r="AC269" t="e">
            <v>#REF!</v>
          </cell>
        </row>
        <row r="270">
          <cell r="A270">
            <v>267</v>
          </cell>
          <cell r="R270">
            <v>11.41998948875834</v>
          </cell>
          <cell r="S270">
            <v>14.310390171219975</v>
          </cell>
          <cell r="X270" t="e">
            <v>#REF!</v>
          </cell>
          <cell r="Y270" t="e">
            <v>#REF!</v>
          </cell>
          <cell r="Z270" t="e">
            <v>#REF!</v>
          </cell>
          <cell r="AA270" t="e">
            <v>#REF!</v>
          </cell>
          <cell r="AB270" t="e">
            <v>#REF!</v>
          </cell>
          <cell r="AC270" t="e">
            <v>#REF!</v>
          </cell>
        </row>
        <row r="271">
          <cell r="A271">
            <v>268</v>
          </cell>
          <cell r="R271">
            <v>11.424757686907359</v>
          </cell>
          <cell r="S271">
            <v>14.299613989938678</v>
          </cell>
          <cell r="X271" t="e">
            <v>#REF!</v>
          </cell>
          <cell r="Y271" t="e">
            <v>#REF!</v>
          </cell>
          <cell r="Z271" t="e">
            <v>#REF!</v>
          </cell>
          <cell r="AA271" t="e">
            <v>#REF!</v>
          </cell>
          <cell r="AB271" t="e">
            <v>#REF!</v>
          </cell>
          <cell r="AC271" t="e">
            <v>#REF!</v>
          </cell>
        </row>
        <row r="272">
          <cell r="A272">
            <v>269</v>
          </cell>
          <cell r="R272">
            <v>11.429525885056378</v>
          </cell>
          <cell r="S272">
            <v>14.288935654607984</v>
          </cell>
          <cell r="X272" t="e">
            <v>#REF!</v>
          </cell>
          <cell r="Y272" t="e">
            <v>#REF!</v>
          </cell>
          <cell r="Z272" t="e">
            <v>#REF!</v>
          </cell>
          <cell r="AA272" t="e">
            <v>#REF!</v>
          </cell>
          <cell r="AB272" t="e">
            <v>#REF!</v>
          </cell>
          <cell r="AC272" t="e">
            <v>#REF!</v>
          </cell>
        </row>
        <row r="273">
          <cell r="A273">
            <v>270</v>
          </cell>
          <cell r="R273">
            <v>11.434294083205399</v>
          </cell>
          <cell r="S273">
            <v>14.278354078050661</v>
          </cell>
          <cell r="X273" t="e">
            <v>#REF!</v>
          </cell>
          <cell r="Y273" t="e">
            <v>#REF!</v>
          </cell>
          <cell r="Z273" t="e">
            <v>#REF!</v>
          </cell>
          <cell r="AA273" t="e">
            <v>#REF!</v>
          </cell>
          <cell r="AB273" t="e">
            <v>#REF!</v>
          </cell>
          <cell r="AC273" t="e">
            <v>#REF!</v>
          </cell>
        </row>
        <row r="274">
          <cell r="A274">
            <v>271</v>
          </cell>
          <cell r="R274">
            <v>11.439062281354419</v>
          </cell>
          <cell r="S274">
            <v>14.267868189136379</v>
          </cell>
          <cell r="X274" t="e">
            <v>#REF!</v>
          </cell>
          <cell r="Y274" t="e">
            <v>#REF!</v>
          </cell>
          <cell r="Z274" t="e">
            <v>#REF!</v>
          </cell>
          <cell r="AA274" t="e">
            <v>#REF!</v>
          </cell>
          <cell r="AB274" t="e">
            <v>#REF!</v>
          </cell>
          <cell r="AC274" t="e">
            <v>#REF!</v>
          </cell>
        </row>
        <row r="275">
          <cell r="A275">
            <v>272</v>
          </cell>
          <cell r="R275">
            <v>11.443830479503438</v>
          </cell>
          <cell r="S275">
            <v>14.257476932486718</v>
          </cell>
          <cell r="X275" t="e">
            <v>#REF!</v>
          </cell>
          <cell r="Y275" t="e">
            <v>#REF!</v>
          </cell>
          <cell r="Z275" t="e">
            <v>#REF!</v>
          </cell>
          <cell r="AA275" t="e">
            <v>#REF!</v>
          </cell>
          <cell r="AB275" t="e">
            <v>#REF!</v>
          </cell>
          <cell r="AC275" t="e">
            <v>#REF!</v>
          </cell>
        </row>
        <row r="276">
          <cell r="A276">
            <v>273</v>
          </cell>
          <cell r="R276">
            <v>11.448598677652461</v>
          </cell>
          <cell r="S276">
            <v>14.247179268186688</v>
          </cell>
          <cell r="X276" t="e">
            <v>#REF!</v>
          </cell>
          <cell r="Y276" t="e">
            <v>#REF!</v>
          </cell>
          <cell r="Z276" t="e">
            <v>#REF!</v>
          </cell>
          <cell r="AA276" t="e">
            <v>#REF!</v>
          </cell>
          <cell r="AB276" t="e">
            <v>#REF!</v>
          </cell>
          <cell r="AC276" t="e">
            <v>#REF!</v>
          </cell>
        </row>
        <row r="277">
          <cell r="A277">
            <v>274</v>
          </cell>
          <cell r="R277">
            <v>11.45336687580148</v>
          </cell>
          <cell r="S277">
            <v>14.236974171502528</v>
          </cell>
          <cell r="X277" t="e">
            <v>#REF!</v>
          </cell>
          <cell r="Y277" t="e">
            <v>#REF!</v>
          </cell>
          <cell r="Z277" t="e">
            <v>#REF!</v>
          </cell>
          <cell r="AA277" t="e">
            <v>#REF!</v>
          </cell>
          <cell r="AB277" t="e">
            <v>#REF!</v>
          </cell>
          <cell r="AC277" t="e">
            <v>#REF!</v>
          </cell>
        </row>
        <row r="278">
          <cell r="A278">
            <v>275</v>
          </cell>
          <cell r="R278">
            <v>11.458135073950499</v>
          </cell>
          <cell r="S278">
            <v>14.226860632605703</v>
          </cell>
          <cell r="X278" t="e">
            <v>#REF!</v>
          </cell>
          <cell r="Y278" t="e">
            <v>#REF!</v>
          </cell>
          <cell r="Z278" t="e">
            <v>#REF!</v>
          </cell>
          <cell r="AA278" t="e">
            <v>#REF!</v>
          </cell>
          <cell r="AB278" t="e">
            <v>#REF!</v>
          </cell>
          <cell r="AC278" t="e">
            <v>#REF!</v>
          </cell>
        </row>
        <row r="279">
          <cell r="A279">
            <v>276</v>
          </cell>
          <cell r="R279">
            <v>11.462903272099519</v>
          </cell>
          <cell r="S279">
            <v>14.216837656302877</v>
          </cell>
          <cell r="X279" t="e">
            <v>#REF!</v>
          </cell>
          <cell r="Y279" t="e">
            <v>#REF!</v>
          </cell>
          <cell r="Z279" t="e">
            <v>#REF!</v>
          </cell>
          <cell r="AA279" t="e">
            <v>#REF!</v>
          </cell>
          <cell r="AB279" t="e">
            <v>#REF!</v>
          </cell>
          <cell r="AC279" t="e">
            <v>#REF!</v>
          </cell>
        </row>
        <row r="280">
          <cell r="A280">
            <v>277</v>
          </cell>
          <cell r="R280">
            <v>11.46767147024854</v>
          </cell>
          <cell r="S280">
            <v>14.206904261771724</v>
          </cell>
          <cell r="X280" t="e">
            <v>#REF!</v>
          </cell>
          <cell r="Y280" t="e">
            <v>#REF!</v>
          </cell>
          <cell r="Z280" t="e">
            <v>#REF!</v>
          </cell>
          <cell r="AA280" t="e">
            <v>#REF!</v>
          </cell>
          <cell r="AB280" t="e">
            <v>#REF!</v>
          </cell>
          <cell r="AC280" t="e">
            <v>#REF!</v>
          </cell>
        </row>
        <row r="281">
          <cell r="A281">
            <v>278</v>
          </cell>
          <cell r="R281">
            <v>11.472439668397557</v>
          </cell>
          <cell r="S281">
            <v>14.197059482302485</v>
          </cell>
          <cell r="X281" t="e">
            <v>#REF!</v>
          </cell>
          <cell r="Y281" t="e">
            <v>#REF!</v>
          </cell>
          <cell r="Z281" t="e">
            <v>#REF!</v>
          </cell>
          <cell r="AA281" t="e">
            <v>#REF!</v>
          </cell>
          <cell r="AB281" t="e">
            <v>#REF!</v>
          </cell>
          <cell r="AC281" t="e">
            <v>#REF!</v>
          </cell>
        </row>
        <row r="282">
          <cell r="A282">
            <v>279</v>
          </cell>
          <cell r="R282">
            <v>11.477207866546578</v>
          </cell>
          <cell r="S282">
            <v>14.187302365045026</v>
          </cell>
          <cell r="X282" t="e">
            <v>#REF!</v>
          </cell>
          <cell r="Y282" t="e">
            <v>#REF!</v>
          </cell>
          <cell r="Z282" t="e">
            <v>#REF!</v>
          </cell>
          <cell r="AA282" t="e">
            <v>#REF!</v>
          </cell>
          <cell r="AB282" t="e">
            <v>#REF!</v>
          </cell>
          <cell r="AC282" t="e">
            <v>#REF!</v>
          </cell>
        </row>
        <row r="283">
          <cell r="A283">
            <v>280</v>
          </cell>
          <cell r="R283">
            <v>11.481976064695598</v>
          </cell>
          <cell r="S283">
            <v>14.17763197076137</v>
          </cell>
          <cell r="X283" t="e">
            <v>#REF!</v>
          </cell>
          <cell r="Y283" t="e">
            <v>#REF!</v>
          </cell>
          <cell r="Z283" t="e">
            <v>#REF!</v>
          </cell>
          <cell r="AA283" t="e">
            <v>#REF!</v>
          </cell>
          <cell r="AB283" t="e">
            <v>#REF!</v>
          </cell>
          <cell r="AC283" t="e">
            <v>#REF!</v>
          </cell>
        </row>
        <row r="284">
          <cell r="A284">
            <v>281</v>
          </cell>
          <cell r="R284">
            <v>11.486744262844619</v>
          </cell>
          <cell r="S284">
            <v>14.168047373583462</v>
          </cell>
          <cell r="X284" t="e">
            <v>#REF!</v>
          </cell>
          <cell r="Y284" t="e">
            <v>#REF!</v>
          </cell>
          <cell r="Z284" t="e">
            <v>#REF!</v>
          </cell>
          <cell r="AA284" t="e">
            <v>#REF!</v>
          </cell>
          <cell r="AB284" t="e">
            <v>#REF!</v>
          </cell>
          <cell r="AC284" t="e">
            <v>#REF!</v>
          </cell>
        </row>
        <row r="285">
          <cell r="A285">
            <v>282</v>
          </cell>
          <cell r="R285">
            <v>11.491512460993638</v>
          </cell>
          <cell r="S285">
            <v>14.158547660776145</v>
          </cell>
          <cell r="X285" t="e">
            <v>#REF!</v>
          </cell>
          <cell r="Y285" t="e">
            <v>#REF!</v>
          </cell>
          <cell r="Z285" t="e">
            <v>#REF!</v>
          </cell>
          <cell r="AA285" t="e">
            <v>#REF!</v>
          </cell>
          <cell r="AB285" t="e">
            <v>#REF!</v>
          </cell>
          <cell r="AC285" t="e">
            <v>#REF!</v>
          </cell>
        </row>
        <row r="286">
          <cell r="A286">
            <v>283</v>
          </cell>
          <cell r="R286">
            <v>11.496280659142661</v>
          </cell>
          <cell r="S286">
            <v>14.149131932505091</v>
          </cell>
          <cell r="X286" t="e">
            <v>#REF!</v>
          </cell>
          <cell r="Y286" t="e">
            <v>#REF!</v>
          </cell>
          <cell r="Z286" t="e">
            <v>#REF!</v>
          </cell>
          <cell r="AA286" t="e">
            <v>#REF!</v>
          </cell>
          <cell r="AB286" t="e">
            <v>#REF!</v>
          </cell>
          <cell r="AC286" t="e">
            <v>#REF!</v>
          </cell>
        </row>
        <row r="287">
          <cell r="A287">
            <v>284</v>
          </cell>
          <cell r="R287">
            <v>11.501048857291677</v>
          </cell>
          <cell r="S287">
            <v>14.139799301609713</v>
          </cell>
          <cell r="X287" t="e">
            <v>#REF!</v>
          </cell>
          <cell r="Y287" t="e">
            <v>#REF!</v>
          </cell>
          <cell r="Z287" t="e">
            <v>#REF!</v>
          </cell>
          <cell r="AA287" t="e">
            <v>#REF!</v>
          </cell>
          <cell r="AB287" t="e">
            <v>#REF!</v>
          </cell>
          <cell r="AC287" t="e">
            <v>#REF!</v>
          </cell>
        </row>
        <row r="288">
          <cell r="A288">
            <v>285</v>
          </cell>
          <cell r="R288">
            <v>11.505817055440698</v>
          </cell>
          <cell r="S288">
            <v>14.130548893380787</v>
          </cell>
          <cell r="X288" t="e">
            <v>#REF!</v>
          </cell>
          <cell r="Y288" t="e">
            <v>#REF!</v>
          </cell>
          <cell r="Z288" t="e">
            <v>#REF!</v>
          </cell>
          <cell r="AA288" t="e">
            <v>#REF!</v>
          </cell>
          <cell r="AB288" t="e">
            <v>#REF!</v>
          </cell>
          <cell r="AC288" t="e">
            <v>#REF!</v>
          </cell>
        </row>
        <row r="289">
          <cell r="A289">
            <v>286</v>
          </cell>
          <cell r="R289">
            <v>11.510585253589717</v>
          </cell>
          <cell r="S289">
            <v>14.121379845342798</v>
          </cell>
          <cell r="X289" t="e">
            <v>#REF!</v>
          </cell>
          <cell r="Y289" t="e">
            <v>#REF!</v>
          </cell>
          <cell r="Z289" t="e">
            <v>#REF!</v>
          </cell>
          <cell r="AA289" t="e">
            <v>#REF!</v>
          </cell>
          <cell r="AB289" t="e">
            <v>#REF!</v>
          </cell>
          <cell r="AC289" t="e">
            <v>#REF!</v>
          </cell>
        </row>
        <row r="290">
          <cell r="A290">
            <v>287</v>
          </cell>
          <cell r="R290">
            <v>11.51535345173874</v>
          </cell>
          <cell r="S290">
            <v>14.112291307040778</v>
          </cell>
          <cell r="X290" t="e">
            <v>#REF!</v>
          </cell>
          <cell r="Y290" t="e">
            <v>#REF!</v>
          </cell>
          <cell r="Z290" t="e">
            <v>#REF!</v>
          </cell>
          <cell r="AA290" t="e">
            <v>#REF!</v>
          </cell>
          <cell r="AB290" t="e">
            <v>#REF!</v>
          </cell>
          <cell r="AC290" t="e">
            <v>#REF!</v>
          </cell>
        </row>
        <row r="291">
          <cell r="A291">
            <v>288</v>
          </cell>
          <cell r="R291">
            <v>11.520121649887759</v>
          </cell>
          <cell r="S291">
            <v>14.103282439831657</v>
          </cell>
          <cell r="X291" t="e">
            <v>#REF!</v>
          </cell>
          <cell r="Y291" t="e">
            <v>#REF!</v>
          </cell>
          <cell r="Z291" t="e">
            <v>#REF!</v>
          </cell>
          <cell r="AA291" t="e">
            <v>#REF!</v>
          </cell>
          <cell r="AB291" t="e">
            <v>#REF!</v>
          </cell>
          <cell r="AC291" t="e">
            <v>#REF!</v>
          </cell>
        </row>
        <row r="292">
          <cell r="A292">
            <v>289</v>
          </cell>
          <cell r="R292">
            <v>11.52488984803678</v>
          </cell>
          <cell r="S292">
            <v>14.094352416679859</v>
          </cell>
          <cell r="X292" t="e">
            <v>#REF!</v>
          </cell>
          <cell r="Y292" t="e">
            <v>#REF!</v>
          </cell>
          <cell r="Z292" t="e">
            <v>#REF!</v>
          </cell>
          <cell r="AA292" t="e">
            <v>#REF!</v>
          </cell>
          <cell r="AB292" t="e">
            <v>#REF!</v>
          </cell>
          <cell r="AC292" t="e">
            <v>#REF!</v>
          </cell>
        </row>
        <row r="293">
          <cell r="A293">
            <v>290</v>
          </cell>
          <cell r="R293">
            <v>11.529658046185798</v>
          </cell>
          <cell r="S293">
            <v>14.085500421957208</v>
          </cell>
          <cell r="X293" t="e">
            <v>#REF!</v>
          </cell>
          <cell r="Y293" t="e">
            <v>#REF!</v>
          </cell>
          <cell r="Z293" t="e">
            <v>#REF!</v>
          </cell>
          <cell r="AA293" t="e">
            <v>#REF!</v>
          </cell>
          <cell r="AB293" t="e">
            <v>#REF!</v>
          </cell>
          <cell r="AC293" t="e">
            <v>#REF!</v>
          </cell>
        </row>
        <row r="294">
          <cell r="A294">
            <v>291</v>
          </cell>
          <cell r="R294">
            <v>11.534426244334819</v>
          </cell>
          <cell r="S294">
            <v>14.07672565124691</v>
          </cell>
          <cell r="X294" t="e">
            <v>#REF!</v>
          </cell>
          <cell r="Y294" t="e">
            <v>#REF!</v>
          </cell>
          <cell r="Z294" t="e">
            <v>#REF!</v>
          </cell>
          <cell r="AA294" t="e">
            <v>#REF!</v>
          </cell>
          <cell r="AB294" t="e">
            <v>#REF!</v>
          </cell>
          <cell r="AC294" t="e">
            <v>#REF!</v>
          </cell>
        </row>
        <row r="295">
          <cell r="A295">
            <v>292</v>
          </cell>
          <cell r="R295">
            <v>11.539194442483838</v>
          </cell>
          <cell r="S295">
            <v>14.068027311151575</v>
          </cell>
          <cell r="X295" t="e">
            <v>#REF!</v>
          </cell>
          <cell r="Y295" t="e">
            <v>#REF!</v>
          </cell>
          <cell r="Z295" t="e">
            <v>#REF!</v>
          </cell>
          <cell r="AA295" t="e">
            <v>#REF!</v>
          </cell>
          <cell r="AB295" t="e">
            <v>#REF!</v>
          </cell>
          <cell r="AC295" t="e">
            <v>#REF!</v>
          </cell>
        </row>
        <row r="296">
          <cell r="A296">
            <v>293</v>
          </cell>
          <cell r="R296">
            <v>11.543962640632859</v>
          </cell>
          <cell r="S296">
            <v>14.059404619105184</v>
          </cell>
          <cell r="X296" t="e">
            <v>#REF!</v>
          </cell>
          <cell r="Y296" t="e">
            <v>#REF!</v>
          </cell>
          <cell r="Z296" t="e">
            <v>#REF!</v>
          </cell>
          <cell r="AA296" t="e">
            <v>#REF!</v>
          </cell>
          <cell r="AB296" t="e">
            <v>#REF!</v>
          </cell>
          <cell r="AC296" t="e">
            <v>#REF!</v>
          </cell>
        </row>
        <row r="297">
          <cell r="A297">
            <v>294</v>
          </cell>
          <cell r="R297">
            <v>11.548730838781879</v>
          </cell>
          <cell r="S297">
            <v>14.050856803188863</v>
          </cell>
          <cell r="X297" t="e">
            <v>#REF!</v>
          </cell>
          <cell r="Y297" t="e">
            <v>#REF!</v>
          </cell>
          <cell r="Z297" t="e">
            <v>#REF!</v>
          </cell>
          <cell r="AA297" t="e">
            <v>#REF!</v>
          </cell>
          <cell r="AB297" t="e">
            <v>#REF!</v>
          </cell>
          <cell r="AC297" t="e">
            <v>#REF!</v>
          </cell>
        </row>
        <row r="298">
          <cell r="A298">
            <v>295</v>
          </cell>
          <cell r="R298">
            <v>11.553499036930898</v>
          </cell>
          <cell r="S298">
            <v>14.042383101950451</v>
          </cell>
          <cell r="X298" t="e">
            <v>#REF!</v>
          </cell>
          <cell r="Y298" t="e">
            <v>#REF!</v>
          </cell>
          <cell r="Z298" t="e">
            <v>#REF!</v>
          </cell>
          <cell r="AA298" t="e">
            <v>#REF!</v>
          </cell>
          <cell r="AB298" t="e">
            <v>#REF!</v>
          </cell>
          <cell r="AC298" t="e">
            <v>#REF!</v>
          </cell>
        </row>
        <row r="299">
          <cell r="A299">
            <v>296</v>
          </cell>
          <cell r="R299">
            <v>11.558267235079917</v>
          </cell>
          <cell r="S299">
            <v>14.033982764227661</v>
          </cell>
          <cell r="X299" t="e">
            <v>#REF!</v>
          </cell>
          <cell r="Y299" t="e">
            <v>#REF!</v>
          </cell>
          <cell r="Z299" t="e">
            <v>#REF!</v>
          </cell>
          <cell r="AA299" t="e">
            <v>#REF!</v>
          </cell>
          <cell r="AB299" t="e">
            <v>#REF!</v>
          </cell>
          <cell r="AC299" t="e">
            <v>#REF!</v>
          </cell>
        </row>
        <row r="300">
          <cell r="A300">
            <v>297</v>
          </cell>
          <cell r="R300">
            <v>11.56303543322894</v>
          </cell>
          <cell r="S300">
            <v>14.02565504897489</v>
          </cell>
          <cell r="X300" t="e">
            <v>#REF!</v>
          </cell>
          <cell r="Y300" t="e">
            <v>#REF!</v>
          </cell>
          <cell r="Z300" t="e">
            <v>#REF!</v>
          </cell>
          <cell r="AA300" t="e">
            <v>#REF!</v>
          </cell>
          <cell r="AB300" t="e">
            <v>#REF!</v>
          </cell>
          <cell r="AC300" t="e">
            <v>#REF!</v>
          </cell>
        </row>
        <row r="301">
          <cell r="A301">
            <v>298</v>
          </cell>
          <cell r="R301">
            <v>11.567803631377959</v>
          </cell>
          <cell r="S301">
            <v>14.01739922509344</v>
          </cell>
          <cell r="X301" t="e">
            <v>#REF!</v>
          </cell>
          <cell r="Y301" t="e">
            <v>#REF!</v>
          </cell>
          <cell r="Z301" t="e">
            <v>#REF!</v>
          </cell>
          <cell r="AA301" t="e">
            <v>#REF!</v>
          </cell>
          <cell r="AB301" t="e">
            <v>#REF!</v>
          </cell>
          <cell r="AC301" t="e">
            <v>#REF!</v>
          </cell>
        </row>
        <row r="302">
          <cell r="A302">
            <v>299</v>
          </cell>
          <cell r="R302">
            <v>11.57257182952698</v>
          </cell>
          <cell r="S302">
            <v>14.009214571265215</v>
          </cell>
          <cell r="X302" t="e">
            <v>#REF!</v>
          </cell>
          <cell r="Y302" t="e">
            <v>#REF!</v>
          </cell>
          <cell r="Z302" t="e">
            <v>#REF!</v>
          </cell>
          <cell r="AA302" t="e">
            <v>#REF!</v>
          </cell>
          <cell r="AB302" t="e">
            <v>#REF!</v>
          </cell>
          <cell r="AC302" t="e">
            <v>#REF!</v>
          </cell>
        </row>
        <row r="303">
          <cell r="A303">
            <v>300</v>
          </cell>
          <cell r="R303">
            <v>11.577340027676</v>
          </cell>
          <cell r="S303">
            <v>14.001100375789665</v>
          </cell>
          <cell r="X303" t="e">
            <v>#REF!</v>
          </cell>
          <cell r="Y303" t="e">
            <v>#REF!</v>
          </cell>
          <cell r="Z303" t="e">
            <v>#REF!</v>
          </cell>
          <cell r="AA303" t="e">
            <v>#REF!</v>
          </cell>
          <cell r="AB303" t="e">
            <v>#REF!</v>
          </cell>
          <cell r="AC303" t="e">
            <v>#REF!</v>
          </cell>
        </row>
        <row r="304">
          <cell r="A304">
            <v>301</v>
          </cell>
          <cell r="R304">
            <v>11.582108225825019</v>
          </cell>
          <cell r="S304">
            <v>13.993055936424085</v>
          </cell>
          <cell r="X304" t="e">
            <v>#REF!</v>
          </cell>
          <cell r="Y304" t="e">
            <v>#REF!</v>
          </cell>
          <cell r="Z304" t="e">
            <v>#REF!</v>
          </cell>
          <cell r="AA304" t="e">
            <v>#REF!</v>
          </cell>
          <cell r="AB304" t="e">
            <v>#REF!</v>
          </cell>
          <cell r="AC304" t="e">
            <v>#REF!</v>
          </cell>
        </row>
        <row r="305">
          <cell r="A305">
            <v>302</v>
          </cell>
          <cell r="R305">
            <v>11.586876423974038</v>
          </cell>
          <cell r="S305">
            <v>13.985080560226987</v>
          </cell>
          <cell r="X305" t="e">
            <v>#REF!</v>
          </cell>
          <cell r="Y305" t="e">
            <v>#REF!</v>
          </cell>
          <cell r="Z305" t="e">
            <v>#REF!</v>
          </cell>
          <cell r="AA305" t="e">
            <v>#REF!</v>
          </cell>
          <cell r="AB305" t="e">
            <v>#REF!</v>
          </cell>
          <cell r="AC305" t="e">
            <v>#REF!</v>
          </cell>
        </row>
        <row r="306">
          <cell r="A306">
            <v>303</v>
          </cell>
          <cell r="R306">
            <v>11.591644622123058</v>
          </cell>
          <cell r="S306">
            <v>13.977173563404616</v>
          </cell>
          <cell r="X306" t="e">
            <v>#REF!</v>
          </cell>
          <cell r="Y306" t="e">
            <v>#REF!</v>
          </cell>
          <cell r="Z306" t="e">
            <v>#REF!</v>
          </cell>
          <cell r="AA306" t="e">
            <v>#REF!</v>
          </cell>
          <cell r="AB306" t="e">
            <v>#REF!</v>
          </cell>
          <cell r="AC306" t="e">
            <v>#REF!</v>
          </cell>
        </row>
        <row r="307">
          <cell r="A307">
            <v>304</v>
          </cell>
          <cell r="R307">
            <v>11.596412820272079</v>
          </cell>
          <cell r="S307">
            <v>13.969334271160511</v>
          </cell>
          <cell r="X307" t="e">
            <v>#REF!</v>
          </cell>
          <cell r="Y307" t="e">
            <v>#REF!</v>
          </cell>
          <cell r="Z307" t="e">
            <v>#REF!</v>
          </cell>
          <cell r="AA307" t="e">
            <v>#REF!</v>
          </cell>
          <cell r="AB307" t="e">
            <v>#REF!</v>
          </cell>
          <cell r="AC307" t="e">
            <v>#REF!</v>
          </cell>
        </row>
        <row r="308">
          <cell r="A308">
            <v>305</v>
          </cell>
          <cell r="R308">
            <v>11.601181018421098</v>
          </cell>
          <cell r="S308">
            <v>13.96156201754801</v>
          </cell>
          <cell r="X308" t="e">
            <v>#REF!</v>
          </cell>
          <cell r="Y308" t="e">
            <v>#REF!</v>
          </cell>
          <cell r="Z308" t="e">
            <v>#REF!</v>
          </cell>
          <cell r="AA308" t="e">
            <v>#REF!</v>
          </cell>
          <cell r="AB308" t="e">
            <v>#REF!</v>
          </cell>
          <cell r="AC308" t="e">
            <v>#REF!</v>
          </cell>
        </row>
        <row r="309">
          <cell r="A309">
            <v>306</v>
          </cell>
          <cell r="R309">
            <v>11.605949216570121</v>
          </cell>
          <cell r="S309">
            <v>13.953856145325615</v>
          </cell>
          <cell r="X309" t="e">
            <v>#REF!</v>
          </cell>
          <cell r="Y309" t="e">
            <v>#REF!</v>
          </cell>
          <cell r="Z309" t="e">
            <v>#REF!</v>
          </cell>
          <cell r="AA309" t="e">
            <v>#REF!</v>
          </cell>
          <cell r="AB309" t="e">
            <v>#REF!</v>
          </cell>
          <cell r="AC309" t="e">
            <v>#REF!</v>
          </cell>
        </row>
        <row r="310">
          <cell r="A310">
            <v>307</v>
          </cell>
          <cell r="R310">
            <v>11.610717414719137</v>
          </cell>
          <cell r="S310">
            <v>13.946216005815252</v>
          </cell>
          <cell r="X310" t="e">
            <v>#REF!</v>
          </cell>
          <cell r="Y310" t="e">
            <v>#REF!</v>
          </cell>
          <cell r="Z310" t="e">
            <v>#REF!</v>
          </cell>
          <cell r="AA310" t="e">
            <v>#REF!</v>
          </cell>
          <cell r="AB310" t="e">
            <v>#REF!</v>
          </cell>
          <cell r="AC310" t="e">
            <v>#REF!</v>
          </cell>
        </row>
        <row r="311">
          <cell r="A311">
            <v>308</v>
          </cell>
          <cell r="R311">
            <v>11.615485612868158</v>
          </cell>
          <cell r="S311">
            <v>13.938640958763235</v>
          </cell>
          <cell r="X311" t="e">
            <v>#REF!</v>
          </cell>
          <cell r="Y311" t="e">
            <v>#REF!</v>
          </cell>
          <cell r="Z311" t="e">
            <v>#REF!</v>
          </cell>
          <cell r="AA311" t="e">
            <v>#REF!</v>
          </cell>
          <cell r="AB311" t="e">
            <v>#REF!</v>
          </cell>
          <cell r="AC311" t="e">
            <v>#REF!</v>
          </cell>
        </row>
        <row r="312">
          <cell r="A312">
            <v>309</v>
          </cell>
          <cell r="R312">
            <v>11.620253811017177</v>
          </cell>
          <cell r="S312">
            <v>13.931130372203947</v>
          </cell>
          <cell r="X312" t="e">
            <v>#REF!</v>
          </cell>
          <cell r="Y312" t="e">
            <v>#REF!</v>
          </cell>
          <cell r="Z312" t="e">
            <v>#REF!</v>
          </cell>
          <cell r="AA312" t="e">
            <v>#REF!</v>
          </cell>
          <cell r="AB312" t="e">
            <v>#REF!</v>
          </cell>
          <cell r="AC312" t="e">
            <v>#REF!</v>
          </cell>
        </row>
        <row r="313">
          <cell r="A313">
            <v>310</v>
          </cell>
          <cell r="R313">
            <v>11.6250220091662</v>
          </cell>
          <cell r="S313">
            <v>13.923683622326163</v>
          </cell>
          <cell r="X313" t="e">
            <v>#REF!</v>
          </cell>
          <cell r="Y313" t="e">
            <v>#REF!</v>
          </cell>
          <cell r="Z313" t="e">
            <v>#REF!</v>
          </cell>
          <cell r="AA313" t="e">
            <v>#REF!</v>
          </cell>
          <cell r="AB313" t="e">
            <v>#REF!</v>
          </cell>
          <cell r="AC313" t="e">
            <v>#REF!</v>
          </cell>
        </row>
        <row r="314">
          <cell r="A314">
            <v>311</v>
          </cell>
          <cell r="R314">
            <v>11.629790207315219</v>
          </cell>
          <cell r="S314">
            <v>13.916300093341963</v>
          </cell>
          <cell r="Z314" t="e">
            <v>#REF!</v>
          </cell>
          <cell r="AA314" t="e">
            <v>#REF!</v>
          </cell>
          <cell r="AB314" t="e">
            <v>#REF!</v>
          </cell>
          <cell r="AC314" t="e">
            <v>#REF!</v>
          </cell>
        </row>
        <row r="315">
          <cell r="A315">
            <v>312</v>
          </cell>
          <cell r="R315">
            <v>11.63455840546424</v>
          </cell>
          <cell r="S315">
            <v>13.908979177358143</v>
          </cell>
          <cell r="Z315" t="e">
            <v>#REF!</v>
          </cell>
          <cell r="AA315" t="e">
            <v>#REF!</v>
          </cell>
          <cell r="AB315" t="e">
            <v>#REF!</v>
          </cell>
          <cell r="AC315" t="e">
            <v>#REF!</v>
          </cell>
        </row>
        <row r="316">
          <cell r="A316">
            <v>313</v>
          </cell>
          <cell r="R316">
            <v>11.639326603613258</v>
          </cell>
          <cell r="S316">
            <v>13.901720274250094</v>
          </cell>
          <cell r="AB316" t="e">
            <v>#REF!</v>
          </cell>
          <cell r="AC316" t="e">
            <v>#REF!</v>
          </cell>
        </row>
        <row r="317">
          <cell r="A317">
            <v>314</v>
          </cell>
          <cell r="R317">
            <v>11.644094801762279</v>
          </cell>
          <cell r="S317">
            <v>13.894522791538114</v>
          </cell>
          <cell r="AB317" t="e">
            <v>#REF!</v>
          </cell>
          <cell r="AC317" t="e">
            <v>#REF!</v>
          </cell>
        </row>
        <row r="318">
          <cell r="A318">
            <v>315</v>
          </cell>
          <cell r="R318">
            <v>11.648862999911298</v>
          </cell>
          <cell r="S318">
            <v>13.887386144266046</v>
          </cell>
          <cell r="AB318" t="e">
            <v>#REF!</v>
          </cell>
          <cell r="AC318" t="e">
            <v>#REF!</v>
          </cell>
        </row>
        <row r="319">
          <cell r="A319">
            <v>316</v>
          </cell>
          <cell r="R319">
            <v>11.653631198060319</v>
          </cell>
          <cell r="S319">
            <v>13.880309754882246</v>
          </cell>
          <cell r="AB319" t="e">
            <v>#REF!</v>
          </cell>
          <cell r="AC319" t="e">
            <v>#REF!</v>
          </cell>
        </row>
        <row r="320">
          <cell r="A320">
            <v>317</v>
          </cell>
          <cell r="R320">
            <v>11.658399396209338</v>
          </cell>
          <cell r="S320">
            <v>13.873293053122792</v>
          </cell>
          <cell r="AB320" t="e">
            <v>#REF!</v>
          </cell>
          <cell r="AC320" t="e">
            <v>#REF!</v>
          </cell>
        </row>
        <row r="321">
          <cell r="A321">
            <v>318</v>
          </cell>
          <cell r="R321">
            <v>11.663167594358361</v>
          </cell>
          <cell r="S321">
            <v>13.866335475896884</v>
          </cell>
          <cell r="AB321" t="e">
            <v>#REF!</v>
          </cell>
          <cell r="AC321" t="e">
            <v>#REF!</v>
          </cell>
        </row>
        <row r="322">
          <cell r="A322">
            <v>319</v>
          </cell>
          <cell r="R322">
            <v>11.667935792507377</v>
          </cell>
          <cell r="S322">
            <v>13.859436467174424</v>
          </cell>
          <cell r="AB322" t="e">
            <v>#REF!</v>
          </cell>
          <cell r="AC322" t="e">
            <v>#REF!</v>
          </cell>
        </row>
        <row r="323">
          <cell r="A323">
            <v>320</v>
          </cell>
          <cell r="R323">
            <v>11.6727039906564</v>
          </cell>
          <cell r="S323">
            <v>13.852595477875699</v>
          </cell>
          <cell r="AB323" t="e">
            <v>#REF!</v>
          </cell>
          <cell r="AC323" t="e">
            <v>#REF!</v>
          </cell>
        </row>
        <row r="324">
          <cell r="A324">
            <v>321</v>
          </cell>
          <cell r="R324">
            <v>11.677472188805419</v>
          </cell>
          <cell r="S324">
            <v>13.845811965763099</v>
          </cell>
          <cell r="AB324" t="e">
            <v>#REF!</v>
          </cell>
          <cell r="AC324" t="e">
            <v>#REF!</v>
          </cell>
        </row>
        <row r="325">
          <cell r="A325">
            <v>322</v>
          </cell>
          <cell r="R325">
            <v>11.68224038695444</v>
          </cell>
          <cell r="S325">
            <v>13.839085395334889</v>
          </cell>
          <cell r="AB325" t="e">
            <v>#REF!</v>
          </cell>
          <cell r="AC325" t="e">
            <v>#REF!</v>
          </cell>
        </row>
        <row r="326">
          <cell r="A326">
            <v>323</v>
          </cell>
          <cell r="R326">
            <v>11.68700858510346</v>
          </cell>
          <cell r="S326">
            <v>13.832415237720939</v>
          </cell>
        </row>
        <row r="327">
          <cell r="A327">
            <v>324</v>
          </cell>
          <cell r="R327">
            <v>11.691776783252479</v>
          </cell>
          <cell r="S327">
            <v>13.825800970580374</v>
          </cell>
        </row>
        <row r="328">
          <cell r="A328">
            <v>325</v>
          </cell>
          <cell r="R328">
            <v>11.696544981401498</v>
          </cell>
          <cell r="S328">
            <v>13.819242078001135</v>
          </cell>
        </row>
        <row r="329">
          <cell r="A329">
            <v>326</v>
          </cell>
          <cell r="R329">
            <v>11.701313179550517</v>
          </cell>
          <cell r="S329">
            <v>13.812738050401363</v>
          </cell>
        </row>
        <row r="330">
          <cell r="A330">
            <v>327</v>
          </cell>
          <cell r="R330">
            <v>11.706081377699538</v>
          </cell>
          <cell r="S330">
            <v>13.806288384432628</v>
          </cell>
        </row>
        <row r="331">
          <cell r="A331">
            <v>328</v>
          </cell>
          <cell r="R331">
            <v>11.710849575848558</v>
          </cell>
          <cell r="S331">
            <v>13.799892582884889</v>
          </cell>
        </row>
        <row r="332">
          <cell r="A332">
            <v>329</v>
          </cell>
          <cell r="R332">
            <v>11.715617773997581</v>
          </cell>
          <cell r="S332">
            <v>13.793550154593211</v>
          </cell>
        </row>
        <row r="333">
          <cell r="A333">
            <v>330</v>
          </cell>
          <cell r="R333">
            <v>11.720385972146598</v>
          </cell>
          <cell r="S333">
            <v>13.787260614346177</v>
          </cell>
        </row>
        <row r="334">
          <cell r="A334">
            <v>331</v>
          </cell>
          <cell r="R334">
            <v>11.725154170295617</v>
          </cell>
          <cell r="S334">
            <v>13.78102348279595</v>
          </cell>
        </row>
        <row r="335">
          <cell r="A335">
            <v>332</v>
          </cell>
          <cell r="R335">
            <v>11.729922368444637</v>
          </cell>
          <cell r="S335">
            <v>13.77483828636997</v>
          </cell>
        </row>
        <row r="336">
          <cell r="A336">
            <v>333</v>
          </cell>
          <cell r="R336">
            <v>11.73469056659366</v>
          </cell>
          <cell r="S336">
            <v>13.768704557184231</v>
          </cell>
        </row>
        <row r="337">
          <cell r="A337">
            <v>334</v>
          </cell>
          <cell r="R337">
            <v>11.739458764742679</v>
          </cell>
          <cell r="S337">
            <v>13.762621832958136</v>
          </cell>
        </row>
        <row r="338">
          <cell r="A338">
            <v>335</v>
          </cell>
          <cell r="R338">
            <v>11.7442269628917</v>
          </cell>
          <cell r="S338">
            <v>13.756589656930847</v>
          </cell>
        </row>
        <row r="339">
          <cell r="A339">
            <v>336</v>
          </cell>
          <cell r="R339">
            <v>11.748995161040718</v>
          </cell>
          <cell r="S339">
            <v>13.750607577779167</v>
          </cell>
        </row>
        <row r="340">
          <cell r="A340">
            <v>337</v>
          </cell>
          <cell r="R340">
            <v>11.753763359189739</v>
          </cell>
          <cell r="S340">
            <v>13.744675149536842</v>
          </cell>
        </row>
        <row r="341">
          <cell r="A341">
            <v>338</v>
          </cell>
          <cell r="R341">
            <v>11.758531557338758</v>
          </cell>
          <cell r="S341">
            <v>13.738791931515324</v>
          </cell>
        </row>
        <row r="342">
          <cell r="A342">
            <v>339</v>
          </cell>
          <cell r="R342">
            <v>11.763299755487779</v>
          </cell>
          <cell r="S342">
            <v>13.73295748822594</v>
          </cell>
        </row>
        <row r="343">
          <cell r="A343">
            <v>340</v>
          </cell>
          <cell r="R343">
            <v>11.768067953636798</v>
          </cell>
          <cell r="S343">
            <v>13.727171389303399</v>
          </cell>
        </row>
        <row r="344">
          <cell r="A344">
            <v>341</v>
          </cell>
          <cell r="R344">
            <v>11.772836151785818</v>
          </cell>
          <cell r="S344">
            <v>13.721433209430694</v>
          </cell>
        </row>
        <row r="345">
          <cell r="A345">
            <v>342</v>
          </cell>
          <cell r="R345">
            <v>11.777604349934837</v>
          </cell>
          <cell r="S345">
            <v>13.715742528265286</v>
          </cell>
        </row>
        <row r="346">
          <cell r="A346">
            <v>343</v>
          </cell>
          <cell r="R346">
            <v>11.78237254808386</v>
          </cell>
          <cell r="S346">
            <v>13.710098930366581</v>
          </cell>
        </row>
        <row r="347">
          <cell r="A347">
            <v>344</v>
          </cell>
          <cell r="R347">
            <v>11.787140746232879</v>
          </cell>
          <cell r="S347">
            <v>13.704502005124693</v>
          </cell>
        </row>
        <row r="348">
          <cell r="A348">
            <v>345</v>
          </cell>
          <cell r="R348">
            <v>11.7919089443819</v>
          </cell>
          <cell r="S348">
            <v>13.698951346690441</v>
          </cell>
        </row>
        <row r="349">
          <cell r="A349">
            <v>346</v>
          </cell>
          <cell r="R349">
            <v>11.796677142530919</v>
          </cell>
          <cell r="S349">
            <v>13.693446553906529</v>
          </cell>
        </row>
        <row r="350">
          <cell r="A350">
            <v>347</v>
          </cell>
          <cell r="R350">
            <v>11.80144534067994</v>
          </cell>
          <cell r="S350">
            <v>13.687987230239955</v>
          </cell>
        </row>
        <row r="351">
          <cell r="A351">
            <v>348</v>
          </cell>
          <cell r="R351">
            <v>11.806213538828958</v>
          </cell>
          <cell r="S351">
            <v>13.682572983715572</v>
          </cell>
        </row>
        <row r="352">
          <cell r="A352">
            <v>349</v>
          </cell>
          <cell r="R352">
            <v>11.810981736977979</v>
          </cell>
          <cell r="S352">
            <v>13.677203426850779</v>
          </cell>
        </row>
        <row r="353">
          <cell r="A353">
            <v>350</v>
          </cell>
          <cell r="R353">
            <v>11.815749935126998</v>
          </cell>
          <cell r="S353">
            <v>13.671878176591358</v>
          </cell>
        </row>
        <row r="354">
          <cell r="A354">
            <v>351</v>
          </cell>
          <cell r="R354">
            <v>11.820518133276018</v>
          </cell>
          <cell r="S354">
            <v>13.666596854248365</v>
          </cell>
        </row>
        <row r="355">
          <cell r="A355">
            <v>352</v>
          </cell>
          <cell r="R355">
            <v>11.82528633142504</v>
          </cell>
          <cell r="S355">
            <v>13.661359085436157</v>
          </cell>
        </row>
        <row r="356">
          <cell r="A356">
            <v>353</v>
          </cell>
          <cell r="R356">
            <v>11.830054529574056</v>
          </cell>
          <cell r="S356">
            <v>13.656164500011405</v>
          </cell>
        </row>
        <row r="357">
          <cell r="A357">
            <v>354</v>
          </cell>
          <cell r="R357">
            <v>11.834822727723077</v>
          </cell>
          <cell r="S357">
            <v>13.651012732013205</v>
          </cell>
        </row>
        <row r="358">
          <cell r="A358">
            <v>355</v>
          </cell>
          <cell r="R358">
            <v>11.839590925872097</v>
          </cell>
          <cell r="S358">
            <v>13.645903419604146</v>
          </cell>
        </row>
        <row r="359">
          <cell r="A359">
            <v>356</v>
          </cell>
          <cell r="R359">
            <v>11.844359124021119</v>
          </cell>
          <cell r="S359">
            <v>13.640836205012414</v>
          </cell>
        </row>
        <row r="360">
          <cell r="A360">
            <v>357</v>
          </cell>
          <cell r="R360">
            <v>11.849127322170139</v>
          </cell>
          <cell r="S360">
            <v>13.635810734474829</v>
          </cell>
        </row>
        <row r="361">
          <cell r="A361">
            <v>358</v>
          </cell>
          <cell r="R361">
            <v>11.85389552031916</v>
          </cell>
          <cell r="S361">
            <v>13.630826658180892</v>
          </cell>
        </row>
        <row r="362">
          <cell r="A362">
            <v>359</v>
          </cell>
          <cell r="R362">
            <v>11.858663718468179</v>
          </cell>
          <cell r="S362">
            <v>13.625883630217697</v>
          </cell>
        </row>
        <row r="363">
          <cell r="A363">
            <v>360</v>
          </cell>
          <cell r="R363">
            <v>11.863431916617198</v>
          </cell>
          <cell r="S363">
            <v>13.62098130851582</v>
          </cell>
        </row>
        <row r="364">
          <cell r="A364">
            <v>361</v>
          </cell>
          <cell r="R364">
            <v>11.868200114766218</v>
          </cell>
          <cell r="S364">
            <v>13.616119354796087</v>
          </cell>
        </row>
        <row r="365">
          <cell r="A365">
            <v>362</v>
          </cell>
          <cell r="R365">
            <v>11.872968312915239</v>
          </cell>
          <cell r="S365">
            <v>13.611297434517207</v>
          </cell>
        </row>
        <row r="366">
          <cell r="A366">
            <v>363</v>
          </cell>
          <cell r="R366">
            <v>11.877736511064258</v>
          </cell>
          <cell r="S366">
            <v>13.606515216824292</v>
          </cell>
        </row>
        <row r="367">
          <cell r="A367">
            <v>364</v>
          </cell>
          <cell r="R367">
            <v>11.882504709213281</v>
          </cell>
          <cell r="S367">
            <v>13.60177237449823</v>
          </cell>
        </row>
        <row r="368">
          <cell r="A368">
            <v>365</v>
          </cell>
          <cell r="R368">
            <v>11.887272907362297</v>
          </cell>
          <cell r="S368">
            <v>13.597068583905875</v>
          </cell>
        </row>
        <row r="369">
          <cell r="A369">
            <v>366</v>
          </cell>
          <cell r="R369">
            <v>11.89204110551132</v>
          </cell>
          <cell r="S369">
            <v>13.59240352495104</v>
          </cell>
        </row>
        <row r="370">
          <cell r="A370">
            <v>367</v>
          </cell>
          <cell r="R370">
            <v>11.896809303660339</v>
          </cell>
          <cell r="S370">
            <v>13.587776881026342</v>
          </cell>
        </row>
        <row r="371">
          <cell r="A371">
            <v>368</v>
          </cell>
          <cell r="R371">
            <v>11.90157750180936</v>
          </cell>
          <cell r="S371">
            <v>13.583188338965765</v>
          </cell>
        </row>
        <row r="372">
          <cell r="A372">
            <v>369</v>
          </cell>
          <cell r="R372">
            <v>11.906345699958379</v>
          </cell>
          <cell r="S372">
            <v>13.578637588998065</v>
          </cell>
        </row>
        <row r="373">
          <cell r="A373">
            <v>370</v>
          </cell>
          <cell r="R373">
            <v>11.911113898107399</v>
          </cell>
          <cell r="S373">
            <v>13.574124324700861</v>
          </cell>
        </row>
        <row r="374">
          <cell r="A374">
            <v>371</v>
          </cell>
          <cell r="R374">
            <v>11.915882096256418</v>
          </cell>
          <cell r="S374">
            <v>13.569648242955529</v>
          </cell>
        </row>
        <row r="375">
          <cell r="A375">
            <v>372</v>
          </cell>
          <cell r="R375">
            <v>11.920650294405439</v>
          </cell>
          <cell r="S375">
            <v>13.565209043902774</v>
          </cell>
        </row>
        <row r="376">
          <cell r="A376">
            <v>373</v>
          </cell>
          <cell r="R376">
            <v>11.925418492554458</v>
          </cell>
          <cell r="S376">
            <v>13.560806430898959</v>
          </cell>
        </row>
        <row r="377">
          <cell r="A377">
            <v>374</v>
          </cell>
          <cell r="R377">
            <v>11.930186690703481</v>
          </cell>
          <cell r="S377">
            <v>13.556440110473103</v>
          </cell>
        </row>
        <row r="378">
          <cell r="A378">
            <v>375</v>
          </cell>
          <cell r="R378">
            <v>11.934954888852499</v>
          </cell>
          <cell r="S378">
            <v>13.552109792284583</v>
          </cell>
        </row>
        <row r="379">
          <cell r="A379">
            <v>376</v>
          </cell>
          <cell r="R379">
            <v>11.939723087001518</v>
          </cell>
          <cell r="S379">
            <v>13.547815189081506</v>
          </cell>
        </row>
        <row r="380">
          <cell r="A380">
            <v>377</v>
          </cell>
          <cell r="R380">
            <v>11.944491285150537</v>
          </cell>
          <cell r="S380">
            <v>13.543556016659737</v>
          </cell>
        </row>
        <row r="381">
          <cell r="A381">
            <v>378</v>
          </cell>
          <cell r="R381">
            <v>11.949259483299556</v>
          </cell>
          <cell r="S381">
            <v>13.539331993822611</v>
          </cell>
        </row>
        <row r="382">
          <cell r="A382">
            <v>379</v>
          </cell>
          <cell r="R382">
            <v>11.954027681448579</v>
          </cell>
          <cell r="S382">
            <v>13.535142842341214</v>
          </cell>
        </row>
        <row r="383">
          <cell r="A383">
            <v>380</v>
          </cell>
          <cell r="R383">
            <v>11.958795879597599</v>
          </cell>
          <cell r="S383">
            <v>13.530988286915377</v>
          </cell>
        </row>
        <row r="384">
          <cell r="A384">
            <v>381</v>
          </cell>
          <cell r="R384">
            <v>11.96356407774662</v>
          </cell>
          <cell r="S384">
            <v>13.526868055135212</v>
          </cell>
        </row>
        <row r="385">
          <cell r="A385">
            <v>382</v>
          </cell>
          <cell r="R385">
            <v>11.968332275895637</v>
          </cell>
          <cell r="S385">
            <v>13.522781877443292</v>
          </cell>
        </row>
        <row r="386">
          <cell r="A386">
            <v>383</v>
          </cell>
          <cell r="R386">
            <v>11.973100474044658</v>
          </cell>
          <cell r="S386">
            <v>13.518729487097408</v>
          </cell>
        </row>
        <row r="387">
          <cell r="A387">
            <v>384</v>
          </cell>
          <cell r="R387">
            <v>11.977868672193678</v>
          </cell>
          <cell r="S387">
            <v>13.51471062013392</v>
          </cell>
        </row>
        <row r="388">
          <cell r="A388">
            <v>385</v>
          </cell>
          <cell r="R388">
            <v>11.982636870342699</v>
          </cell>
          <cell r="S388">
            <v>13.510725015331673</v>
          </cell>
        </row>
        <row r="389">
          <cell r="A389">
            <v>386</v>
          </cell>
          <cell r="R389">
            <v>11.987405068491718</v>
          </cell>
          <cell r="S389">
            <v>13.506772414176455</v>
          </cell>
        </row>
        <row r="390">
          <cell r="A390">
            <v>387</v>
          </cell>
          <cell r="R390">
            <v>11.992173266640741</v>
          </cell>
          <cell r="S390">
            <v>13.502852560826041</v>
          </cell>
        </row>
        <row r="391">
          <cell r="A391">
            <v>388</v>
          </cell>
          <cell r="R391">
            <v>11.996941464789757</v>
          </cell>
          <cell r="S391">
            <v>13.498965202075754</v>
          </cell>
        </row>
        <row r="392">
          <cell r="A392">
            <v>389</v>
          </cell>
          <cell r="R392">
            <v>12.001709662938779</v>
          </cell>
          <cell r="S392">
            <v>13.495110087324568</v>
          </cell>
        </row>
        <row r="393">
          <cell r="A393">
            <v>390</v>
          </cell>
          <cell r="R393">
            <v>12.006477861087799</v>
          </cell>
          <cell r="S393">
            <v>13.49128696854172</v>
          </cell>
        </row>
        <row r="394">
          <cell r="A394">
            <v>391</v>
          </cell>
          <cell r="R394">
            <v>12.01124605923682</v>
          </cell>
          <cell r="S394">
            <v>13.487495600233844</v>
          </cell>
        </row>
        <row r="395">
          <cell r="A395">
            <v>392</v>
          </cell>
          <cell r="R395">
            <v>12.016014257385839</v>
          </cell>
          <cell r="S395">
            <v>13.483735739412614</v>
          </cell>
        </row>
        <row r="396">
          <cell r="A396">
            <v>393</v>
          </cell>
          <cell r="R396">
            <v>12.02078245553486</v>
          </cell>
          <cell r="S396">
            <v>13.480007145562862</v>
          </cell>
        </row>
        <row r="397">
          <cell r="A397">
            <v>394</v>
          </cell>
          <cell r="R397">
            <v>12.025550653683878</v>
          </cell>
          <cell r="S397">
            <v>13.476309580611202</v>
          </cell>
        </row>
        <row r="398">
          <cell r="A398">
            <v>395</v>
          </cell>
          <cell r="R398">
            <v>12.030318851832899</v>
          </cell>
          <cell r="S398">
            <v>13.47264280889512</v>
          </cell>
        </row>
        <row r="399">
          <cell r="A399">
            <v>396</v>
          </cell>
          <cell r="R399">
            <v>12.035087049981918</v>
          </cell>
          <cell r="S399">
            <v>13.469006597132523</v>
          </cell>
        </row>
        <row r="400">
          <cell r="A400">
            <v>397</v>
          </cell>
          <cell r="R400">
            <v>12.039855248130941</v>
          </cell>
          <cell r="S400">
            <v>13.465400714391778</v>
          </cell>
        </row>
        <row r="401">
          <cell r="A401">
            <v>398</v>
          </cell>
          <cell r="R401">
            <v>12.044623446279958</v>
          </cell>
          <cell r="S401">
            <v>13.461824932062164</v>
          </cell>
        </row>
        <row r="402">
          <cell r="A402">
            <v>399</v>
          </cell>
          <cell r="R402">
            <v>12.049391644428978</v>
          </cell>
          <cell r="S402">
            <v>13.458279023824801</v>
          </cell>
        </row>
        <row r="403">
          <cell r="A403">
            <v>400</v>
          </cell>
          <cell r="R403">
            <v>12.054159842577997</v>
          </cell>
          <cell r="S403">
            <v>13.454762765624</v>
          </cell>
        </row>
        <row r="404">
          <cell r="A404">
            <v>401</v>
          </cell>
          <cell r="R404">
            <v>12.058928040727016</v>
          </cell>
          <cell r="S404">
            <v>13.451275935639032</v>
          </cell>
        </row>
        <row r="405">
          <cell r="A405">
            <v>402</v>
          </cell>
          <cell r="R405">
            <v>12.063696238876039</v>
          </cell>
          <cell r="S405">
            <v>13.447818314256352</v>
          </cell>
        </row>
        <row r="406">
          <cell r="A406">
            <v>403</v>
          </cell>
          <cell r="R406">
            <v>12.068464437025058</v>
          </cell>
          <cell r="S406">
            <v>13.444389684042196</v>
          </cell>
        </row>
        <row r="407">
          <cell r="A407">
            <v>404</v>
          </cell>
          <cell r="R407">
            <v>12.07323263517408</v>
          </cell>
          <cell r="S407">
            <v>13.440989829715601</v>
          </cell>
        </row>
        <row r="408">
          <cell r="A408">
            <v>405</v>
          </cell>
          <cell r="R408">
            <v>12.078000833323099</v>
          </cell>
          <cell r="S408">
            <v>13.437618538121859</v>
          </cell>
        </row>
        <row r="409">
          <cell r="A409">
            <v>406</v>
          </cell>
          <cell r="R409">
            <v>12.082769031472118</v>
          </cell>
          <cell r="S409">
            <v>13.434275598206279</v>
          </cell>
        </row>
        <row r="410">
          <cell r="A410">
            <v>407</v>
          </cell>
          <cell r="R410">
            <v>12.087537229621137</v>
          </cell>
          <cell r="S410">
            <v>13.430960800988442</v>
          </cell>
        </row>
        <row r="411">
          <cell r="A411">
            <v>408</v>
          </cell>
          <cell r="R411">
            <v>12.092305427770158</v>
          </cell>
          <cell r="S411">
            <v>13.427673939536746</v>
          </cell>
        </row>
        <row r="412">
          <cell r="A412">
            <v>409</v>
          </cell>
          <cell r="R412">
            <v>12.097073625919178</v>
          </cell>
          <cell r="S412">
            <v>13.424414808943368</v>
          </cell>
        </row>
        <row r="413">
          <cell r="A413">
            <v>410</v>
          </cell>
          <cell r="R413">
            <v>12.101841824068201</v>
          </cell>
          <cell r="S413">
            <v>13.421183206299585</v>
          </cell>
        </row>
        <row r="414">
          <cell r="A414">
            <v>411</v>
          </cell>
          <cell r="R414">
            <v>12.106610022217216</v>
          </cell>
          <cell r="S414">
            <v>13.417978930671467</v>
          </cell>
        </row>
        <row r="415">
          <cell r="A415">
            <v>412</v>
          </cell>
          <cell r="R415">
            <v>12.111378220366239</v>
          </cell>
          <cell r="S415">
            <v>13.414801783075887</v>
          </cell>
        </row>
        <row r="416">
          <cell r="A416">
            <v>413</v>
          </cell>
          <cell r="R416">
            <v>12.116146418515259</v>
          </cell>
          <cell r="S416">
            <v>13.411651566456916</v>
          </cell>
        </row>
        <row r="417">
          <cell r="A417">
            <v>414</v>
          </cell>
          <cell r="R417">
            <v>12.12091461666428</v>
          </cell>
          <cell r="S417">
            <v>13.408528085662548</v>
          </cell>
        </row>
        <row r="418">
          <cell r="A418">
            <v>415</v>
          </cell>
          <cell r="R418">
            <v>12.125682814813299</v>
          </cell>
          <cell r="S418">
            <v>13.405431147421771</v>
          </cell>
        </row>
        <row r="419">
          <cell r="A419">
            <v>416</v>
          </cell>
          <cell r="R419">
            <v>12.13045101296232</v>
          </cell>
          <cell r="S419">
            <v>13.402360560321929</v>
          </cell>
        </row>
        <row r="420">
          <cell r="A420">
            <v>417</v>
          </cell>
          <cell r="R420">
            <v>12.135219211111338</v>
          </cell>
          <cell r="S420">
            <v>13.399316134786472</v>
          </cell>
        </row>
        <row r="421">
          <cell r="A421">
            <v>418</v>
          </cell>
          <cell r="R421">
            <v>12.139987409260359</v>
          </cell>
          <cell r="S421">
            <v>13.396297683052978</v>
          </cell>
        </row>
        <row r="422">
          <cell r="A422">
            <v>419</v>
          </cell>
          <cell r="R422">
            <v>12.144755607409378</v>
          </cell>
          <cell r="S422">
            <v>13.393305019151503</v>
          </cell>
        </row>
        <row r="423">
          <cell r="A423">
            <v>420</v>
          </cell>
          <cell r="R423">
            <v>12.149523805558399</v>
          </cell>
          <cell r="S423">
            <v>13.390337958883245</v>
          </cell>
        </row>
        <row r="424">
          <cell r="A424">
            <v>421</v>
          </cell>
          <cell r="R424">
            <v>12.154292003707418</v>
          </cell>
          <cell r="S424">
            <v>13.387396319799517</v>
          </cell>
        </row>
        <row r="425">
          <cell r="A425">
            <v>422</v>
          </cell>
          <cell r="R425">
            <v>12.159060201856441</v>
          </cell>
          <cell r="S425">
            <v>13.384479921180992</v>
          </cell>
        </row>
        <row r="426">
          <cell r="A426">
            <v>423</v>
          </cell>
          <cell r="R426">
            <v>12.163828400005457</v>
          </cell>
          <cell r="S426">
            <v>13.381588584017278</v>
          </cell>
        </row>
        <row r="427">
          <cell r="A427">
            <v>424</v>
          </cell>
          <cell r="R427">
            <v>12.16859659815448</v>
          </cell>
          <cell r="S427">
            <v>13.378722130986768</v>
          </cell>
        </row>
        <row r="428">
          <cell r="A428">
            <v>425</v>
          </cell>
          <cell r="R428">
            <v>12.173364796303499</v>
          </cell>
          <cell r="S428">
            <v>13.375880386436748</v>
          </cell>
        </row>
        <row r="429">
          <cell r="A429">
            <v>426</v>
          </cell>
          <cell r="R429">
            <v>12.17813299445252</v>
          </cell>
          <cell r="S429">
            <v>13.373063176363841</v>
          </cell>
        </row>
        <row r="430">
          <cell r="A430">
            <v>427</v>
          </cell>
          <cell r="R430">
            <v>12.182901192601539</v>
          </cell>
          <cell r="S430">
            <v>13.370270328394669</v>
          </cell>
        </row>
        <row r="431">
          <cell r="A431">
            <v>428</v>
          </cell>
          <cell r="R431">
            <v>12.187669390750557</v>
          </cell>
          <cell r="S431">
            <v>13.367501671766822</v>
          </cell>
        </row>
        <row r="432">
          <cell r="A432">
            <v>429</v>
          </cell>
          <cell r="R432">
            <v>12.192437588899578</v>
          </cell>
          <cell r="S432">
            <v>13.364757037310079</v>
          </cell>
        </row>
        <row r="433">
          <cell r="A433">
            <v>430</v>
          </cell>
          <cell r="R433">
            <v>12.197205787048597</v>
          </cell>
          <cell r="S433">
            <v>13.362036257427903</v>
          </cell>
        </row>
        <row r="434">
          <cell r="A434">
            <v>431</v>
          </cell>
          <cell r="R434">
            <v>12.201973985197618</v>
          </cell>
          <cell r="S434">
            <v>13.359339166079167</v>
          </cell>
        </row>
        <row r="435">
          <cell r="A435">
            <v>432</v>
          </cell>
          <cell r="R435">
            <v>12.206742183346638</v>
          </cell>
          <cell r="S435">
            <v>13.35666559876017</v>
          </cell>
        </row>
        <row r="436">
          <cell r="A436">
            <v>433</v>
          </cell>
          <cell r="R436">
            <v>12.21151038149566</v>
          </cell>
          <cell r="S436">
            <v>13.35401539248687</v>
          </cell>
        </row>
        <row r="437">
          <cell r="A437">
            <v>434</v>
          </cell>
          <cell r="R437">
            <v>12.21627857964468</v>
          </cell>
          <cell r="S437">
            <v>13.351388385777387</v>
          </cell>
        </row>
        <row r="438">
          <cell r="A438">
            <v>435</v>
          </cell>
          <cell r="R438">
            <v>12.221046777793699</v>
          </cell>
          <cell r="S438">
            <v>13.348784418634724</v>
          </cell>
        </row>
        <row r="439">
          <cell r="A439">
            <v>436</v>
          </cell>
          <cell r="R439">
            <v>12.225814975942717</v>
          </cell>
          <cell r="S439">
            <v>13.346203332529754</v>
          </cell>
        </row>
        <row r="440">
          <cell r="A440">
            <v>437</v>
          </cell>
          <cell r="R440">
            <v>12.230583174091739</v>
          </cell>
          <cell r="S440">
            <v>13.343644970384416</v>
          </cell>
        </row>
        <row r="441">
          <cell r="A441">
            <v>438</v>
          </cell>
          <cell r="R441">
            <v>12.235351372240759</v>
          </cell>
          <cell r="S441">
            <v>13.34110917655515</v>
          </cell>
        </row>
        <row r="442">
          <cell r="A442">
            <v>439</v>
          </cell>
          <cell r="R442">
            <v>12.24011957038978</v>
          </cell>
          <cell r="S442">
            <v>13.338595796816563</v>
          </cell>
        </row>
        <row r="443">
          <cell r="A443">
            <v>440</v>
          </cell>
          <cell r="R443">
            <v>12.244887768538797</v>
          </cell>
          <cell r="S443">
            <v>13.336104678345308</v>
          </cell>
        </row>
        <row r="444">
          <cell r="A444">
            <v>441</v>
          </cell>
          <cell r="R444">
            <v>12.249655966687818</v>
          </cell>
          <cell r="S444">
            <v>13.333635669704192</v>
          </cell>
        </row>
        <row r="445">
          <cell r="A445">
            <v>442</v>
          </cell>
          <cell r="R445">
            <v>12.254424164836838</v>
          </cell>
          <cell r="S445">
            <v>13.331188620826497</v>
          </cell>
        </row>
        <row r="446">
          <cell r="A446">
            <v>443</v>
          </cell>
          <cell r="R446">
            <v>12.259192362985859</v>
          </cell>
          <cell r="S446">
            <v>13.328763383000503</v>
          </cell>
        </row>
        <row r="447">
          <cell r="A447">
            <v>444</v>
          </cell>
          <cell r="R447">
            <v>12.263960561134878</v>
          </cell>
          <cell r="S447">
            <v>13.326359808854244</v>
          </cell>
        </row>
        <row r="448">
          <cell r="A448">
            <v>445</v>
          </cell>
          <cell r="R448">
            <v>12.268728759283901</v>
          </cell>
          <cell r="S448">
            <v>13.323977752340435</v>
          </cell>
        </row>
        <row r="449">
          <cell r="A449">
            <v>446</v>
          </cell>
          <cell r="R449">
            <v>12.273496957432917</v>
          </cell>
          <cell r="S449">
            <v>13.321617068721634</v>
          </cell>
        </row>
        <row r="450">
          <cell r="A450">
            <v>447</v>
          </cell>
          <cell r="R450">
            <v>12.27826515558194</v>
          </cell>
          <cell r="S450">
            <v>13.319277614555611</v>
          </cell>
        </row>
        <row r="451">
          <cell r="A451">
            <v>448</v>
          </cell>
          <cell r="R451">
            <v>12.283033353730959</v>
          </cell>
          <cell r="S451">
            <v>13.316959247680833</v>
          </cell>
        </row>
        <row r="452">
          <cell r="A452">
            <v>449</v>
          </cell>
          <cell r="R452">
            <v>12.28780155187998</v>
          </cell>
          <cell r="S452">
            <v>13.31466182720227</v>
          </cell>
        </row>
        <row r="453">
          <cell r="A453">
            <v>450</v>
          </cell>
          <cell r="R453">
            <v>12.292569750028999</v>
          </cell>
          <cell r="S453">
            <v>13.312385213477276</v>
          </cell>
        </row>
        <row r="454">
          <cell r="A454">
            <v>451</v>
          </cell>
          <cell r="R454">
            <v>12.29733794817802</v>
          </cell>
          <cell r="S454">
            <v>13.310129268101726</v>
          </cell>
        </row>
        <row r="455">
          <cell r="A455">
            <v>452</v>
          </cell>
          <cell r="R455">
            <v>12.302106146327038</v>
          </cell>
          <cell r="S455">
            <v>13.307893853896308</v>
          </cell>
        </row>
        <row r="456">
          <cell r="A456">
            <v>453</v>
          </cell>
          <cell r="R456">
            <v>12.306874344476057</v>
          </cell>
          <cell r="S456">
            <v>13.305678834893008</v>
          </cell>
        </row>
        <row r="457">
          <cell r="A457">
            <v>454</v>
          </cell>
          <cell r="R457">
            <v>12.311642542625078</v>
          </cell>
          <cell r="S457">
            <v>13.303484076321768</v>
          </cell>
        </row>
        <row r="458">
          <cell r="A458">
            <v>455</v>
          </cell>
          <cell r="R458">
            <v>12.316410740774097</v>
          </cell>
          <cell r="S458">
            <v>13.301309444597326</v>
          </cell>
        </row>
        <row r="459">
          <cell r="A459">
            <v>456</v>
          </cell>
          <cell r="R459">
            <v>12.32117893892312</v>
          </cell>
          <cell r="S459">
            <v>13.299154807306209</v>
          </cell>
        </row>
        <row r="460">
          <cell r="A460">
            <v>457</v>
          </cell>
          <cell r="R460">
            <v>12.325947137072136</v>
          </cell>
          <cell r="S460">
            <v>13.297020033193936</v>
          </cell>
        </row>
        <row r="461">
          <cell r="A461">
            <v>458</v>
          </cell>
          <cell r="R461">
            <v>12.330715335221159</v>
          </cell>
          <cell r="S461">
            <v>13.294904992152345</v>
          </cell>
        </row>
        <row r="462">
          <cell r="A462">
            <v>459</v>
          </cell>
          <cell r="R462">
            <v>12.335483533370176</v>
          </cell>
          <cell r="S462">
            <v>13.292809555207125</v>
          </cell>
        </row>
        <row r="463">
          <cell r="A463">
            <v>460</v>
          </cell>
          <cell r="R463">
            <v>12.340251731519199</v>
          </cell>
          <cell r="S463">
            <v>13.290733594505467</v>
          </cell>
        </row>
        <row r="464">
          <cell r="A464">
            <v>461</v>
          </cell>
          <cell r="R464">
            <v>12.345019929668219</v>
          </cell>
          <cell r="S464">
            <v>13.288676983303921</v>
          </cell>
        </row>
        <row r="465">
          <cell r="A465">
            <v>462</v>
          </cell>
          <cell r="R465">
            <v>12.34978812781724</v>
          </cell>
          <cell r="S465">
            <v>13.286639595956389</v>
          </cell>
        </row>
        <row r="466">
          <cell r="A466">
            <v>463</v>
          </cell>
          <cell r="R466">
            <v>12.354556325966259</v>
          </cell>
          <cell r="S466">
            <v>13.284621307902256</v>
          </cell>
        </row>
        <row r="467">
          <cell r="A467">
            <v>464</v>
          </cell>
          <cell r="R467">
            <v>12.359324524115278</v>
          </cell>
          <cell r="S467">
            <v>13.282621995654708</v>
          </cell>
        </row>
        <row r="468">
          <cell r="A468">
            <v>465</v>
          </cell>
          <cell r="R468">
            <v>12.364092722264298</v>
          </cell>
          <cell r="S468">
            <v>13.280641536789192</v>
          </cell>
        </row>
        <row r="469">
          <cell r="A469">
            <v>466</v>
          </cell>
          <cell r="R469">
            <v>12.368860920413319</v>
          </cell>
          <cell r="S469">
            <v>13.278679809932004</v>
          </cell>
        </row>
        <row r="470">
          <cell r="A470">
            <v>467</v>
          </cell>
          <cell r="R470">
            <v>12.373629118562338</v>
          </cell>
          <cell r="S470">
            <v>13.276736694749038</v>
          </cell>
        </row>
        <row r="471">
          <cell r="A471">
            <v>468</v>
          </cell>
          <cell r="R471">
            <v>12.378397316711361</v>
          </cell>
          <cell r="S471">
            <v>13.274812071934697</v>
          </cell>
        </row>
        <row r="472">
          <cell r="A472">
            <v>469</v>
          </cell>
          <cell r="R472">
            <v>12.383165514860377</v>
          </cell>
          <cell r="S472">
            <v>13.272905823200901</v>
          </cell>
        </row>
        <row r="473">
          <cell r="A473">
            <v>470</v>
          </cell>
          <cell r="R473">
            <v>12.387933713009399</v>
          </cell>
          <cell r="S473">
            <v>13.271017831266297</v>
          </cell>
        </row>
        <row r="474">
          <cell r="A474">
            <v>471</v>
          </cell>
          <cell r="R474">
            <v>12.392701911158419</v>
          </cell>
          <cell r="S474">
            <v>13.269147979845526</v>
          </cell>
        </row>
        <row r="475">
          <cell r="A475">
            <v>472</v>
          </cell>
          <cell r="R475">
            <v>12.39747010930744</v>
          </cell>
          <cell r="S475">
            <v>13.26729615363872</v>
          </cell>
        </row>
        <row r="476">
          <cell r="A476">
            <v>473</v>
          </cell>
          <cell r="R476">
            <v>12.402238307456459</v>
          </cell>
          <cell r="S476">
            <v>13.265462238321051</v>
          </cell>
        </row>
        <row r="477">
          <cell r="A477">
            <v>474</v>
          </cell>
          <cell r="R477">
            <v>12.40700650560548</v>
          </cell>
          <cell r="S477">
            <v>13.263646120532467</v>
          </cell>
        </row>
        <row r="478">
          <cell r="A478">
            <v>475</v>
          </cell>
          <cell r="R478">
            <v>12.411774703754498</v>
          </cell>
          <cell r="S478">
            <v>13.261847687867514</v>
          </cell>
        </row>
        <row r="479">
          <cell r="A479">
            <v>476</v>
          </cell>
          <cell r="R479">
            <v>12.416542901903519</v>
          </cell>
          <cell r="S479">
            <v>13.260066828865329</v>
          </cell>
        </row>
        <row r="480">
          <cell r="A480">
            <v>477</v>
          </cell>
          <cell r="R480">
            <v>12.421311100052538</v>
          </cell>
          <cell r="S480">
            <v>13.258303432999737</v>
          </cell>
        </row>
        <row r="481">
          <cell r="A481">
            <v>478</v>
          </cell>
          <cell r="R481">
            <v>12.426079298201557</v>
          </cell>
          <cell r="S481">
            <v>13.256557390669462</v>
          </cell>
        </row>
        <row r="482">
          <cell r="A482">
            <v>479</v>
          </cell>
          <cell r="R482">
            <v>12.43084749635058</v>
          </cell>
          <cell r="S482">
            <v>13.254828593188472</v>
          </cell>
        </row>
        <row r="483">
          <cell r="A483">
            <v>480</v>
          </cell>
          <cell r="R483">
            <v>12.435615694499599</v>
          </cell>
          <cell r="S483">
            <v>13.253116932776466</v>
          </cell>
        </row>
        <row r="484">
          <cell r="A484">
            <v>481</v>
          </cell>
          <cell r="R484">
            <v>12.440383892648617</v>
          </cell>
          <cell r="S484">
            <v>13.251422302549434</v>
          </cell>
        </row>
        <row r="485">
          <cell r="A485">
            <v>482</v>
          </cell>
          <cell r="R485">
            <v>12.445152090797636</v>
          </cell>
          <cell r="S485">
            <v>13.249744596510377</v>
          </cell>
        </row>
        <row r="486">
          <cell r="A486">
            <v>483</v>
          </cell>
          <cell r="R486">
            <v>12.449920288946659</v>
          </cell>
          <cell r="S486">
            <v>13.248083709540111</v>
          </cell>
        </row>
        <row r="487">
          <cell r="A487">
            <v>484</v>
          </cell>
          <cell r="R487">
            <v>12.454688487095678</v>
          </cell>
          <cell r="S487">
            <v>13.246439537388213</v>
          </cell>
        </row>
        <row r="488">
          <cell r="A488">
            <v>485</v>
          </cell>
          <cell r="R488">
            <v>12.4594566852447</v>
          </cell>
          <cell r="S488">
            <v>13.244811976664051</v>
          </cell>
        </row>
        <row r="489">
          <cell r="A489">
            <v>486</v>
          </cell>
          <cell r="R489">
            <v>12.464224883393717</v>
          </cell>
          <cell r="S489">
            <v>13.243200924827947</v>
          </cell>
        </row>
        <row r="490">
          <cell r="A490">
            <v>487</v>
          </cell>
          <cell r="R490">
            <v>12.468993081542738</v>
          </cell>
          <cell r="S490">
            <v>13.241606280182449</v>
          </cell>
        </row>
        <row r="491">
          <cell r="A491">
            <v>488</v>
          </cell>
          <cell r="R491">
            <v>12.473761279691757</v>
          </cell>
          <cell r="S491">
            <v>13.240027941863667</v>
          </cell>
        </row>
        <row r="492">
          <cell r="A492">
            <v>489</v>
          </cell>
          <cell r="R492">
            <v>12.478529477840778</v>
          </cell>
          <cell r="S492">
            <v>13.238465809832793</v>
          </cell>
        </row>
        <row r="493">
          <cell r="A493">
            <v>490</v>
          </cell>
          <cell r="R493">
            <v>12.483297675989798</v>
          </cell>
          <cell r="S493">
            <v>13.236919784867657</v>
          </cell>
        </row>
        <row r="494">
          <cell r="A494">
            <v>491</v>
          </cell>
          <cell r="R494">
            <v>12.488065874138821</v>
          </cell>
          <cell r="S494">
            <v>13.235389768554411</v>
          </cell>
        </row>
        <row r="495">
          <cell r="A495">
            <v>492</v>
          </cell>
          <cell r="R495">
            <v>12.49283407228784</v>
          </cell>
          <cell r="S495">
            <v>13.233875663279328</v>
          </cell>
        </row>
        <row r="496">
          <cell r="A496">
            <v>493</v>
          </cell>
          <cell r="R496">
            <v>12.497602270436859</v>
          </cell>
          <cell r="S496">
            <v>13.232377372220668</v>
          </cell>
        </row>
        <row r="497">
          <cell r="A497">
            <v>494</v>
          </cell>
          <cell r="R497">
            <v>12.502370468585879</v>
          </cell>
          <cell r="S497">
            <v>13.230894799340692</v>
          </cell>
        </row>
        <row r="498">
          <cell r="A498">
            <v>495</v>
          </cell>
          <cell r="R498">
            <v>12.5071386667349</v>
          </cell>
          <cell r="S498">
            <v>13.229427849377702</v>
          </cell>
        </row>
        <row r="499">
          <cell r="A499">
            <v>496</v>
          </cell>
          <cell r="R499">
            <v>12.511906864883919</v>
          </cell>
          <cell r="S499">
            <v>13.22797642783825</v>
          </cell>
        </row>
        <row r="500">
          <cell r="A500">
            <v>497</v>
          </cell>
          <cell r="R500">
            <v>12.51667506303294</v>
          </cell>
          <cell r="S500">
            <v>13.226540440989396</v>
          </cell>
        </row>
        <row r="501">
          <cell r="A501">
            <v>498</v>
          </cell>
          <cell r="R501">
            <v>12.521443261181957</v>
          </cell>
          <cell r="S501">
            <v>13.225119795851077</v>
          </cell>
        </row>
        <row r="502">
          <cell r="A502">
            <v>499</v>
          </cell>
          <cell r="R502">
            <v>12.526211459330979</v>
          </cell>
          <cell r="S502">
            <v>13.223714400188562</v>
          </cell>
        </row>
        <row r="503">
          <cell r="A503">
            <v>500</v>
          </cell>
          <cell r="R503">
            <v>12.530979657479998</v>
          </cell>
          <cell r="S503">
            <v>13.222324162505</v>
          </cell>
        </row>
        <row r="504">
          <cell r="A504">
            <v>501</v>
          </cell>
          <cell r="R504">
            <v>12.535747855629021</v>
          </cell>
          <cell r="S504">
            <v>13.220948992034041</v>
          </cell>
        </row>
        <row r="505">
          <cell r="A505">
            <v>502</v>
          </cell>
          <cell r="R505">
            <v>12.54051605377804</v>
          </cell>
          <cell r="S505">
            <v>13.219588798732584</v>
          </cell>
        </row>
        <row r="506">
          <cell r="A506">
            <v>503</v>
          </cell>
          <cell r="R506">
            <v>12.545284251927056</v>
          </cell>
          <cell r="S506">
            <v>13.21824349327358</v>
          </cell>
        </row>
        <row r="507">
          <cell r="A507">
            <v>504</v>
          </cell>
          <cell r="R507">
            <v>12.550052450076077</v>
          </cell>
          <cell r="S507">
            <v>13.216912987038913</v>
          </cell>
        </row>
        <row r="508">
          <cell r="A508">
            <v>505</v>
          </cell>
          <cell r="R508">
            <v>12.554820648225096</v>
          </cell>
          <cell r="S508">
            <v>13.2155971921124</v>
          </cell>
        </row>
        <row r="509">
          <cell r="A509">
            <v>506</v>
          </cell>
          <cell r="R509">
            <v>12.559588846374119</v>
          </cell>
          <cell r="S509">
            <v>13.214296021272849</v>
          </cell>
        </row>
        <row r="510">
          <cell r="A510">
            <v>507</v>
          </cell>
          <cell r="R510">
            <v>12.564357044523138</v>
          </cell>
          <cell r="S510">
            <v>13.213009387987203</v>
          </cell>
        </row>
        <row r="511">
          <cell r="A511">
            <v>508</v>
          </cell>
          <cell r="R511">
            <v>12.569125242672159</v>
          </cell>
          <cell r="S511">
            <v>13.211737206403756</v>
          </cell>
        </row>
        <row r="512">
          <cell r="A512">
            <v>509</v>
          </cell>
          <cell r="R512">
            <v>12.573893440821179</v>
          </cell>
          <cell r="S512">
            <v>13.210479391345492</v>
          </cell>
        </row>
        <row r="513">
          <cell r="A513">
            <v>510</v>
          </cell>
          <cell r="R513">
            <v>12.578661638970198</v>
          </cell>
          <cell r="S513">
            <v>13.209235858303433</v>
          </cell>
        </row>
        <row r="514">
          <cell r="A514">
            <v>511</v>
          </cell>
          <cell r="R514">
            <v>12.583429837119217</v>
          </cell>
          <cell r="S514">
            <v>13.208006523430129</v>
          </cell>
        </row>
        <row r="515">
          <cell r="A515">
            <v>512</v>
          </cell>
          <cell r="R515">
            <v>12.588198035268238</v>
          </cell>
          <cell r="S515">
            <v>13.206791303533183</v>
          </cell>
        </row>
        <row r="516">
          <cell r="A516">
            <v>513</v>
          </cell>
          <cell r="R516">
            <v>12.592966233417258</v>
          </cell>
          <cell r="S516">
            <v>13.205590116068869</v>
          </cell>
        </row>
        <row r="517">
          <cell r="A517">
            <v>514</v>
          </cell>
          <cell r="R517">
            <v>12.59773443156628</v>
          </cell>
          <cell r="S517">
            <v>13.204402879135841</v>
          </cell>
        </row>
        <row r="518">
          <cell r="A518">
            <v>515</v>
          </cell>
          <cell r="R518">
            <v>12.602502629715296</v>
          </cell>
          <cell r="S518">
            <v>13.203229511468859</v>
          </cell>
        </row>
        <row r="519">
          <cell r="A519">
            <v>516</v>
          </cell>
          <cell r="R519">
            <v>12.607270827864319</v>
          </cell>
          <cell r="S519">
            <v>13.202069932432661</v>
          </cell>
        </row>
        <row r="520">
          <cell r="A520">
            <v>517</v>
          </cell>
          <cell r="R520">
            <v>12.612039026013338</v>
          </cell>
          <cell r="S520">
            <v>13.200924062015845</v>
          </cell>
        </row>
        <row r="521">
          <cell r="A521">
            <v>518</v>
          </cell>
          <cell r="R521">
            <v>12.616807224162359</v>
          </cell>
          <cell r="S521">
            <v>13.199791820824863</v>
          </cell>
        </row>
        <row r="522">
          <cell r="A522">
            <v>519</v>
          </cell>
          <cell r="R522">
            <v>12.621575422311379</v>
          </cell>
          <cell r="S522">
            <v>13.19867313007807</v>
          </cell>
        </row>
        <row r="523">
          <cell r="A523">
            <v>520</v>
          </cell>
          <cell r="R523">
            <v>12.6263436204604</v>
          </cell>
          <cell r="S523">
            <v>13.197567911599817</v>
          </cell>
        </row>
        <row r="524">
          <cell r="A524">
            <v>521</v>
          </cell>
          <cell r="R524">
            <v>12.631111818609419</v>
          </cell>
          <cell r="S524">
            <v>13.196476087814661</v>
          </cell>
        </row>
        <row r="525">
          <cell r="A525">
            <v>522</v>
          </cell>
          <cell r="R525">
            <v>12.635880016758438</v>
          </cell>
          <cell r="S525">
            <v>13.195397581741615</v>
          </cell>
        </row>
        <row r="526">
          <cell r="A526">
            <v>523</v>
          </cell>
          <cell r="R526">
            <v>12.640648214907458</v>
          </cell>
          <cell r="S526">
            <v>13.19433231698844</v>
          </cell>
        </row>
        <row r="527">
          <cell r="A527">
            <v>524</v>
          </cell>
          <cell r="R527">
            <v>12.645416413056481</v>
          </cell>
          <cell r="S527">
            <v>13.193280217746064</v>
          </cell>
        </row>
        <row r="528">
          <cell r="A528">
            <v>525</v>
          </cell>
          <cell r="R528">
            <v>12.6501846112055</v>
          </cell>
          <cell r="S528">
            <v>13.19224120878299</v>
          </cell>
        </row>
        <row r="529">
          <cell r="A529">
            <v>526</v>
          </cell>
          <cell r="R529">
            <v>12.654952809354521</v>
          </cell>
          <cell r="S529">
            <v>13.191215215439824</v>
          </cell>
        </row>
        <row r="530">
          <cell r="A530">
            <v>527</v>
          </cell>
          <cell r="R530">
            <v>12.659721007503537</v>
          </cell>
          <cell r="S530">
            <v>13.190202163623868</v>
          </cell>
        </row>
        <row r="531">
          <cell r="A531">
            <v>528</v>
          </cell>
          <cell r="R531">
            <v>12.664489205652556</v>
          </cell>
          <cell r="S531">
            <v>13.189201979803705</v>
          </cell>
        </row>
        <row r="532">
          <cell r="A532">
            <v>529</v>
          </cell>
          <cell r="R532">
            <v>12.669257403801579</v>
          </cell>
          <cell r="S532">
            <v>13.188214591003936</v>
          </cell>
        </row>
        <row r="533">
          <cell r="A533">
            <v>530</v>
          </cell>
          <cell r="R533">
            <v>12.674025601950598</v>
          </cell>
          <cell r="S533">
            <v>13.187239924799922</v>
          </cell>
        </row>
        <row r="534">
          <cell r="A534">
            <v>531</v>
          </cell>
          <cell r="R534">
            <v>12.678793800099619</v>
          </cell>
          <cell r="S534">
            <v>13.186277909312585</v>
          </cell>
        </row>
        <row r="535">
          <cell r="A535">
            <v>532</v>
          </cell>
          <cell r="R535">
            <v>12.683561998248637</v>
          </cell>
          <cell r="S535">
            <v>13.185328473203304</v>
          </cell>
        </row>
        <row r="536">
          <cell r="A536">
            <v>533</v>
          </cell>
          <cell r="R536">
            <v>12.688330196397658</v>
          </cell>
          <cell r="S536">
            <v>13.184391545668817</v>
          </cell>
        </row>
        <row r="537">
          <cell r="A537">
            <v>534</v>
          </cell>
          <cell r="R537">
            <v>12.693098394546677</v>
          </cell>
          <cell r="S537">
            <v>13.183467056436239</v>
          </cell>
        </row>
        <row r="538">
          <cell r="A538">
            <v>535</v>
          </cell>
          <cell r="R538">
            <v>12.697866592695698</v>
          </cell>
          <cell r="S538">
            <v>13.182554935758082</v>
          </cell>
        </row>
        <row r="539">
          <cell r="A539">
            <v>536</v>
          </cell>
          <cell r="R539">
            <v>12.702634790844717</v>
          </cell>
          <cell r="S539">
            <v>13.181655114407359</v>
          </cell>
        </row>
        <row r="540">
          <cell r="A540">
            <v>537</v>
          </cell>
          <cell r="R540">
            <v>12.70740298899374</v>
          </cell>
          <cell r="S540">
            <v>13.180767523672744</v>
          </cell>
        </row>
        <row r="541">
          <cell r="A541">
            <v>538</v>
          </cell>
          <cell r="R541">
            <v>12.71217118714276</v>
          </cell>
          <cell r="S541">
            <v>13.179892095353777</v>
          </cell>
        </row>
        <row r="542">
          <cell r="A542">
            <v>539</v>
          </cell>
          <cell r="R542">
            <v>12.716939385291779</v>
          </cell>
          <cell r="S542">
            <v>13.17902876175612</v>
          </cell>
        </row>
        <row r="543">
          <cell r="A543">
            <v>540</v>
          </cell>
          <cell r="R543">
            <v>12.721707583440798</v>
          </cell>
          <cell r="S543">
            <v>13.17817745568688</v>
          </cell>
        </row>
        <row r="544">
          <cell r="A544">
            <v>541</v>
          </cell>
          <cell r="R544">
            <v>12.726475781589819</v>
          </cell>
          <cell r="S544">
            <v>13.177338110449966</v>
          </cell>
        </row>
        <row r="545">
          <cell r="A545">
            <v>542</v>
          </cell>
          <cell r="R545">
            <v>12.731243979738839</v>
          </cell>
          <cell r="S545">
            <v>13.176510659841506</v>
          </cell>
        </row>
        <row r="546">
          <cell r="A546">
            <v>543</v>
          </cell>
          <cell r="R546">
            <v>12.73601217788786</v>
          </cell>
          <cell r="S546">
            <v>13.175695038145319</v>
          </cell>
        </row>
        <row r="547">
          <cell r="A547">
            <v>544</v>
          </cell>
          <cell r="R547">
            <v>12.740780376036877</v>
          </cell>
          <cell r="S547">
            <v>13.174891180128439</v>
          </cell>
        </row>
        <row r="548">
          <cell r="A548">
            <v>545</v>
          </cell>
          <cell r="R548">
            <v>12.745548574185898</v>
          </cell>
          <cell r="S548">
            <v>13.174099021036662</v>
          </cell>
        </row>
        <row r="549">
          <cell r="A549">
            <v>546</v>
          </cell>
          <cell r="R549">
            <v>12.750316772334918</v>
          </cell>
          <cell r="S549">
            <v>13.173318496590188</v>
          </cell>
        </row>
        <row r="550">
          <cell r="A550">
            <v>547</v>
          </cell>
          <cell r="R550">
            <v>12.75508497048394</v>
          </cell>
          <cell r="S550">
            <v>13.172549542979255</v>
          </cell>
        </row>
        <row r="551">
          <cell r="A551">
            <v>548</v>
          </cell>
          <cell r="R551">
            <v>12.75985316863296</v>
          </cell>
          <cell r="S551">
            <v>13.171792096859875</v>
          </cell>
        </row>
        <row r="552">
          <cell r="A552">
            <v>549</v>
          </cell>
          <cell r="R552">
            <v>12.764621366781981</v>
          </cell>
          <cell r="S552">
            <v>13.171046095349578</v>
          </cell>
        </row>
        <row r="553">
          <cell r="A553">
            <v>550</v>
          </cell>
          <cell r="R553">
            <v>12.769389564930997</v>
          </cell>
          <cell r="S553">
            <v>13.170311476023224</v>
          </cell>
        </row>
        <row r="554">
          <cell r="A554">
            <v>551</v>
          </cell>
          <cell r="R554">
            <v>12.774157763080019</v>
          </cell>
          <cell r="S554">
            <v>13.169588176908858</v>
          </cell>
        </row>
        <row r="555">
          <cell r="A555">
            <v>552</v>
          </cell>
          <cell r="R555">
            <v>12.778925961229039</v>
          </cell>
          <cell r="S555">
            <v>13.168876136483574</v>
          </cell>
        </row>
        <row r="556">
          <cell r="A556">
            <v>553</v>
          </cell>
          <cell r="R556">
            <v>12.78369415937806</v>
          </cell>
          <cell r="S556">
            <v>13.168175293669508</v>
          </cell>
        </row>
        <row r="557">
          <cell r="A557">
            <v>554</v>
          </cell>
          <cell r="R557">
            <v>12.788462357527079</v>
          </cell>
          <cell r="S557">
            <v>13.167485587829766</v>
          </cell>
        </row>
        <row r="558">
          <cell r="A558">
            <v>555</v>
          </cell>
          <cell r="R558">
            <v>12.793230555676098</v>
          </cell>
          <cell r="S558">
            <v>13.166806958764489</v>
          </cell>
        </row>
        <row r="559">
          <cell r="A559">
            <v>556</v>
          </cell>
          <cell r="R559">
            <v>12.797998753825118</v>
          </cell>
          <cell r="S559">
            <v>13.16613934670691</v>
          </cell>
        </row>
        <row r="560">
          <cell r="A560">
            <v>557</v>
          </cell>
          <cell r="R560">
            <v>12.802766951974137</v>
          </cell>
          <cell r="S560">
            <v>13.165482692319468</v>
          </cell>
        </row>
        <row r="561">
          <cell r="A561">
            <v>558</v>
          </cell>
          <cell r="R561">
            <v>12.807535150123158</v>
          </cell>
          <cell r="S561">
            <v>13.16483693668995</v>
          </cell>
        </row>
        <row r="562">
          <cell r="A562">
            <v>559</v>
          </cell>
          <cell r="R562">
            <v>12.812303348272177</v>
          </cell>
          <cell r="S562">
            <v>13.164202021327709</v>
          </cell>
        </row>
        <row r="563">
          <cell r="A563">
            <v>560</v>
          </cell>
          <cell r="R563">
            <v>12.8170715464212</v>
          </cell>
          <cell r="S563">
            <v>13.163577888159883</v>
          </cell>
        </row>
        <row r="564">
          <cell r="A564">
            <v>561</v>
          </cell>
          <cell r="R564">
            <v>12.821839744570216</v>
          </cell>
          <cell r="S564">
            <v>13.162964479527682</v>
          </cell>
        </row>
        <row r="565">
          <cell r="A565">
            <v>562</v>
          </cell>
          <cell r="R565">
            <v>12.826607942719239</v>
          </cell>
          <cell r="S565">
            <v>13.1623617381827</v>
          </cell>
        </row>
        <row r="566">
          <cell r="A566">
            <v>563</v>
          </cell>
          <cell r="R566">
            <v>12.831376140868258</v>
          </cell>
          <cell r="S566">
            <v>13.161769607283251</v>
          </cell>
        </row>
        <row r="567">
          <cell r="A567">
            <v>564</v>
          </cell>
          <cell r="R567">
            <v>12.836144339017279</v>
          </cell>
          <cell r="S567">
            <v>13.161188030390802</v>
          </cell>
        </row>
        <row r="568">
          <cell r="A568">
            <v>565</v>
          </cell>
          <cell r="R568">
            <v>12.840912537166298</v>
          </cell>
          <cell r="S568">
            <v>13.160616951466379</v>
          </cell>
        </row>
        <row r="569">
          <cell r="A569">
            <v>566</v>
          </cell>
          <cell r="R569">
            <v>12.84568073531532</v>
          </cell>
          <cell r="S569">
            <v>13.160056314867044</v>
          </cell>
        </row>
        <row r="570">
          <cell r="A570">
            <v>567</v>
          </cell>
          <cell r="R570">
            <v>12.850448933464339</v>
          </cell>
          <cell r="S570">
            <v>13.159506065342388</v>
          </cell>
        </row>
        <row r="571">
          <cell r="A571">
            <v>568</v>
          </cell>
          <cell r="R571">
            <v>12.855217131613358</v>
          </cell>
          <cell r="S571">
            <v>13.158966148031116</v>
          </cell>
        </row>
        <row r="572">
          <cell r="A572">
            <v>569</v>
          </cell>
          <cell r="R572">
            <v>12.859985329762377</v>
          </cell>
          <cell r="S572">
            <v>13.158436508457577</v>
          </cell>
        </row>
        <row r="573">
          <cell r="A573">
            <v>570</v>
          </cell>
          <cell r="R573">
            <v>12.8647535279114</v>
          </cell>
          <cell r="S573">
            <v>13.157917092528422</v>
          </cell>
        </row>
        <row r="574">
          <cell r="A574">
            <v>571</v>
          </cell>
          <cell r="R574">
            <v>12.869521726060418</v>
          </cell>
          <cell r="S574">
            <v>13.157407846529221</v>
          </cell>
        </row>
        <row r="575">
          <cell r="A575">
            <v>572</v>
          </cell>
          <cell r="R575">
            <v>12.874289924209441</v>
          </cell>
          <cell r="S575">
            <v>13.156908717121187</v>
          </cell>
        </row>
        <row r="576">
          <cell r="A576">
            <v>573</v>
          </cell>
          <cell r="R576">
            <v>12.879058122358456</v>
          </cell>
          <cell r="S576">
            <v>13.156419651337877</v>
          </cell>
        </row>
        <row r="577">
          <cell r="A577">
            <v>574</v>
          </cell>
          <cell r="R577">
            <v>12.883826320507479</v>
          </cell>
          <cell r="S577">
            <v>13.155940596581942</v>
          </cell>
        </row>
        <row r="578">
          <cell r="A578">
            <v>575</v>
          </cell>
          <cell r="R578">
            <v>12.888594518656499</v>
          </cell>
          <cell r="S578">
            <v>13.155471500621944</v>
          </cell>
        </row>
        <row r="579">
          <cell r="A579">
            <v>576</v>
          </cell>
          <cell r="R579">
            <v>12.89336271680552</v>
          </cell>
          <cell r="S579">
            <v>13.155012311589148</v>
          </cell>
        </row>
        <row r="580">
          <cell r="A580">
            <v>577</v>
          </cell>
          <cell r="R580">
            <v>12.898130914954539</v>
          </cell>
          <cell r="S580">
            <v>13.154562977974399</v>
          </cell>
        </row>
        <row r="581">
          <cell r="A581">
            <v>578</v>
          </cell>
          <cell r="R581">
            <v>12.90289911310356</v>
          </cell>
          <cell r="S581">
            <v>13.154123448625013</v>
          </cell>
        </row>
        <row r="582">
          <cell r="A582">
            <v>579</v>
          </cell>
          <cell r="R582">
            <v>12.907667311252577</v>
          </cell>
          <cell r="S582">
            <v>13.153693672741685</v>
          </cell>
        </row>
        <row r="583">
          <cell r="A583">
            <v>580</v>
          </cell>
          <cell r="R583">
            <v>12.912435509401597</v>
          </cell>
          <cell r="S583">
            <v>13.153273599875453</v>
          </cell>
        </row>
        <row r="584">
          <cell r="A584">
            <v>581</v>
          </cell>
          <cell r="R584">
            <v>12.917203707550618</v>
          </cell>
          <cell r="S584">
            <v>13.152863179924685</v>
          </cell>
        </row>
        <row r="585">
          <cell r="A585">
            <v>582</v>
          </cell>
          <cell r="R585">
            <v>12.921971905699637</v>
          </cell>
          <cell r="S585">
            <v>13.152462363132067</v>
          </cell>
        </row>
        <row r="586">
          <cell r="A586">
            <v>583</v>
          </cell>
          <cell r="R586">
            <v>12.92674010384866</v>
          </cell>
          <cell r="S586">
            <v>13.152071100081711</v>
          </cell>
        </row>
        <row r="587">
          <cell r="A587">
            <v>584</v>
          </cell>
          <cell r="R587">
            <v>12.931508301997679</v>
          </cell>
          <cell r="S587">
            <v>13.151689341696166</v>
          </cell>
        </row>
        <row r="588">
          <cell r="A588">
            <v>585</v>
          </cell>
          <cell r="R588">
            <v>12.936276500146699</v>
          </cell>
          <cell r="S588">
            <v>13.151317039233561</v>
          </cell>
        </row>
        <row r="589">
          <cell r="A589">
            <v>586</v>
          </cell>
          <cell r="R589">
            <v>12.941044698295718</v>
          </cell>
          <cell r="S589">
            <v>13.150954144284739</v>
          </cell>
        </row>
        <row r="590">
          <cell r="A590">
            <v>587</v>
          </cell>
          <cell r="R590">
            <v>12.945812896444739</v>
          </cell>
          <cell r="S590">
            <v>13.150600608770398</v>
          </cell>
        </row>
        <row r="591">
          <cell r="A591">
            <v>588</v>
          </cell>
          <cell r="R591">
            <v>12.950581094593758</v>
          </cell>
          <cell r="S591">
            <v>13.15025638493834</v>
          </cell>
        </row>
        <row r="592">
          <cell r="A592">
            <v>589</v>
          </cell>
          <cell r="R592">
            <v>12.955349292742779</v>
          </cell>
          <cell r="S592">
            <v>13.149921425360635</v>
          </cell>
        </row>
        <row r="593">
          <cell r="A593">
            <v>590</v>
          </cell>
          <cell r="R593">
            <v>12.960117490891797</v>
          </cell>
          <cell r="S593">
            <v>13.149595682930899</v>
          </cell>
        </row>
        <row r="594">
          <cell r="A594">
            <v>591</v>
          </cell>
          <cell r="R594">
            <v>12.964885689040818</v>
          </cell>
          <cell r="S594">
            <v>13.149279110861583</v>
          </cell>
        </row>
        <row r="595">
          <cell r="A595">
            <v>592</v>
          </cell>
          <cell r="R595">
            <v>12.969653887189837</v>
          </cell>
          <cell r="S595">
            <v>13.148971662681273</v>
          </cell>
        </row>
        <row r="596">
          <cell r="A596">
            <v>593</v>
          </cell>
          <cell r="R596">
            <v>12.97442208533886</v>
          </cell>
          <cell r="S596">
            <v>13.148673292231999</v>
          </cell>
        </row>
        <row r="597">
          <cell r="A597">
            <v>594</v>
          </cell>
          <cell r="R597">
            <v>12.979190283487878</v>
          </cell>
          <cell r="S597">
            <v>13.148383953666649</v>
          </cell>
        </row>
        <row r="598">
          <cell r="A598">
            <v>595</v>
          </cell>
          <cell r="R598">
            <v>12.9839584816369</v>
          </cell>
          <cell r="S598">
            <v>13.148103601446307</v>
          </cell>
        </row>
        <row r="599">
          <cell r="A599">
            <v>596</v>
          </cell>
          <cell r="R599">
            <v>12.98872667978592</v>
          </cell>
          <cell r="S599">
            <v>13.147832190337692</v>
          </cell>
        </row>
        <row r="600">
          <cell r="A600">
            <v>597</v>
          </cell>
          <cell r="R600">
            <v>12.993494877934939</v>
          </cell>
          <cell r="S600">
            <v>13.147569675410592</v>
          </cell>
        </row>
        <row r="601">
          <cell r="A601">
            <v>598</v>
          </cell>
          <cell r="R601">
            <v>12.998263076083958</v>
          </cell>
          <cell r="S601">
            <v>13.14731601203534</v>
          </cell>
        </row>
        <row r="602">
          <cell r="A602">
            <v>599</v>
          </cell>
          <cell r="R602">
            <v>13.003031274232979</v>
          </cell>
          <cell r="S602">
            <v>13.147071155880289</v>
          </cell>
        </row>
        <row r="603">
          <cell r="A603">
            <v>600</v>
          </cell>
          <cell r="R603">
            <v>13.007799472381999</v>
          </cell>
          <cell r="S603">
            <v>13.146835062909332</v>
          </cell>
        </row>
        <row r="604">
          <cell r="A604">
            <v>601</v>
          </cell>
          <cell r="R604">
            <v>13.01256767053102</v>
          </cell>
          <cell r="S604">
            <v>13.146607689379463</v>
          </cell>
        </row>
        <row r="605">
          <cell r="A605">
            <v>602</v>
          </cell>
          <cell r="R605">
            <v>13.017335868680037</v>
          </cell>
          <cell r="S605">
            <v>13.146388991838309</v>
          </cell>
        </row>
        <row r="606">
          <cell r="A606">
            <v>603</v>
          </cell>
          <cell r="R606">
            <v>13.022104066829058</v>
          </cell>
          <cell r="S606">
            <v>13.146178927121751</v>
          </cell>
        </row>
        <row r="607">
          <cell r="A607">
            <v>604</v>
          </cell>
          <cell r="R607">
            <v>13.026872264978078</v>
          </cell>
          <cell r="S607">
            <v>13.14597745235152</v>
          </cell>
        </row>
        <row r="608">
          <cell r="A608">
            <v>605</v>
          </cell>
          <cell r="R608">
            <v>13.031640463127097</v>
          </cell>
          <cell r="S608">
            <v>13.145784524932846</v>
          </cell>
        </row>
        <row r="609">
          <cell r="A609">
            <v>606</v>
          </cell>
          <cell r="R609">
            <v>13.03640866127612</v>
          </cell>
          <cell r="S609">
            <v>13.145600102552102</v>
          </cell>
        </row>
        <row r="610">
          <cell r="A610">
            <v>607</v>
          </cell>
          <cell r="R610">
            <v>13.041176859425136</v>
          </cell>
          <cell r="S610">
            <v>13.145424143174507</v>
          </cell>
        </row>
        <row r="611">
          <cell r="A611">
            <v>608</v>
          </cell>
          <cell r="R611">
            <v>13.04594505757416</v>
          </cell>
          <cell r="S611">
            <v>13.145256605041817</v>
          </cell>
        </row>
        <row r="612">
          <cell r="A612">
            <v>609</v>
          </cell>
          <cell r="R612">
            <v>13.050713255723178</v>
          </cell>
          <cell r="S612">
            <v>13.145097446670073</v>
          </cell>
        </row>
        <row r="613">
          <cell r="A613">
            <v>610</v>
          </cell>
          <cell r="R613">
            <v>13.055481453872199</v>
          </cell>
          <cell r="S613">
            <v>13.144946626847327</v>
          </cell>
        </row>
        <row r="614">
          <cell r="A614">
            <v>611</v>
          </cell>
          <cell r="R614">
            <v>13.060249652021218</v>
          </cell>
          <cell r="S614">
            <v>13.144804104631453</v>
          </cell>
        </row>
        <row r="615">
          <cell r="A615">
            <v>612</v>
          </cell>
          <cell r="R615">
            <v>13.065017850170239</v>
          </cell>
          <cell r="S615">
            <v>13.144669839347896</v>
          </cell>
        </row>
        <row r="616">
          <cell r="A616">
            <v>613</v>
          </cell>
          <cell r="R616">
            <v>13.069786048319258</v>
          </cell>
          <cell r="S616">
            <v>13.144543790587532</v>
          </cell>
        </row>
        <row r="617">
          <cell r="A617">
            <v>614</v>
          </cell>
          <cell r="R617">
            <v>13.074554246468278</v>
          </cell>
          <cell r="S617">
            <v>13.144425918204481</v>
          </cell>
        </row>
        <row r="618">
          <cell r="A618">
            <v>615</v>
          </cell>
          <cell r="R618">
            <v>13.079322444617297</v>
          </cell>
          <cell r="S618">
            <v>13.144316182313977</v>
          </cell>
        </row>
        <row r="619">
          <cell r="A619">
            <v>616</v>
          </cell>
          <cell r="R619">
            <v>13.084090642766318</v>
          </cell>
          <cell r="S619">
            <v>13.144214543290239</v>
          </cell>
        </row>
        <row r="620">
          <cell r="A620">
            <v>617</v>
          </cell>
          <cell r="R620">
            <v>13.088858840915337</v>
          </cell>
          <cell r="S620">
            <v>13.144120961764386</v>
          </cell>
        </row>
        <row r="621">
          <cell r="A621">
            <v>618</v>
          </cell>
          <cell r="R621">
            <v>13.09362703906436</v>
          </cell>
          <cell r="S621">
            <v>13.144035398622359</v>
          </cell>
        </row>
        <row r="622">
          <cell r="A622">
            <v>619</v>
          </cell>
          <cell r="R622">
            <v>13.098395237213376</v>
          </cell>
          <cell r="S622">
            <v>13.143957815002837</v>
          </cell>
        </row>
        <row r="623">
          <cell r="A623">
            <v>620</v>
          </cell>
          <cell r="R623">
            <v>13.103163435362399</v>
          </cell>
          <cell r="S623">
            <v>13.143888172295229</v>
          </cell>
        </row>
        <row r="624">
          <cell r="A624">
            <v>621</v>
          </cell>
          <cell r="R624">
            <v>13.107931633511418</v>
          </cell>
          <cell r="S624">
            <v>13.143826432137651</v>
          </cell>
        </row>
        <row r="625">
          <cell r="A625">
            <v>622</v>
          </cell>
          <cell r="R625">
            <v>13.112699831660439</v>
          </cell>
          <cell r="S625">
            <v>13.143772556414898</v>
          </cell>
        </row>
        <row r="626">
          <cell r="A626">
            <v>623</v>
          </cell>
          <cell r="R626">
            <v>13.117468029809459</v>
          </cell>
          <cell r="S626">
            <v>13.143726507256499</v>
          </cell>
        </row>
        <row r="627">
          <cell r="A627">
            <v>624</v>
          </cell>
          <cell r="R627">
            <v>13.12223622795848</v>
          </cell>
          <cell r="S627">
            <v>13.143688247034753</v>
          </cell>
        </row>
        <row r="628">
          <cell r="A628">
            <v>625</v>
          </cell>
          <cell r="R628">
            <v>13.127004426107499</v>
          </cell>
          <cell r="S628">
            <v>13.143657738362748</v>
          </cell>
        </row>
        <row r="629">
          <cell r="A629">
            <v>626</v>
          </cell>
          <cell r="R629">
            <v>13.131772624256518</v>
          </cell>
          <cell r="S629">
            <v>13.14363494409249</v>
          </cell>
        </row>
        <row r="630">
          <cell r="A630">
            <v>627</v>
          </cell>
          <cell r="R630">
            <v>13.136540822405538</v>
          </cell>
          <cell r="S630">
            <v>13.143619827312968</v>
          </cell>
        </row>
        <row r="631">
          <cell r="A631">
            <v>628</v>
          </cell>
          <cell r="R631">
            <v>13.14130902055456</v>
          </cell>
          <cell r="S631">
            <v>13.143612351348263</v>
          </cell>
        </row>
        <row r="632">
          <cell r="A632">
            <v>629</v>
          </cell>
          <cell r="R632">
            <v>13.14607721870358</v>
          </cell>
          <cell r="S632">
            <v>13.14361247975571</v>
          </cell>
        </row>
        <row r="633">
          <cell r="A633">
            <v>630</v>
          </cell>
          <cell r="R633">
            <v>13.150845416852599</v>
          </cell>
          <cell r="S633">
            <v>13.143620176323996</v>
          </cell>
        </row>
        <row r="634">
          <cell r="A634">
            <v>631</v>
          </cell>
          <cell r="R634">
            <v>13.155613615001618</v>
          </cell>
          <cell r="S634">
            <v>13.143635405071388</v>
          </cell>
        </row>
        <row r="635">
          <cell r="A635">
            <v>632</v>
          </cell>
          <cell r="R635">
            <v>13.160381813150638</v>
          </cell>
          <cell r="S635">
            <v>13.143658130243864</v>
          </cell>
        </row>
        <row r="636">
          <cell r="A636">
            <v>633</v>
          </cell>
          <cell r="R636">
            <v>13.165150011299659</v>
          </cell>
          <cell r="S636">
            <v>13.143688316313344</v>
          </cell>
        </row>
        <row r="637">
          <cell r="A637">
            <v>634</v>
          </cell>
          <cell r="R637">
            <v>13.169918209448678</v>
          </cell>
          <cell r="S637">
            <v>13.143725927975902</v>
          </cell>
        </row>
        <row r="638">
          <cell r="A638">
            <v>635</v>
          </cell>
          <cell r="R638">
            <v>13.174686407597699</v>
          </cell>
          <cell r="S638">
            <v>13.143770930149991</v>
          </cell>
        </row>
        <row r="639">
          <cell r="A639">
            <v>636</v>
          </cell>
          <cell r="R639">
            <v>13.179454605746717</v>
          </cell>
          <cell r="S639">
            <v>13.143823287974714</v>
          </cell>
        </row>
        <row r="640">
          <cell r="A640">
            <v>637</v>
          </cell>
          <cell r="R640">
            <v>13.184222803895741</v>
          </cell>
          <cell r="S640">
            <v>13.143882966808063</v>
          </cell>
        </row>
        <row r="641">
          <cell r="A641">
            <v>638</v>
          </cell>
          <cell r="R641">
            <v>13.188991002044757</v>
          </cell>
          <cell r="S641">
            <v>13.143949932225244</v>
          </cell>
        </row>
        <row r="642">
          <cell r="A642">
            <v>639</v>
          </cell>
          <cell r="R642">
            <v>13.193759200193778</v>
          </cell>
          <cell r="S642">
            <v>13.144024150016945</v>
          </cell>
        </row>
        <row r="643">
          <cell r="A643">
            <v>640</v>
          </cell>
          <cell r="R643">
            <v>13.198527398342797</v>
          </cell>
          <cell r="S643">
            <v>13.144105586187646</v>
          </cell>
        </row>
        <row r="644">
          <cell r="A644">
            <v>641</v>
          </cell>
          <cell r="R644">
            <v>13.20329559649182</v>
          </cell>
          <cell r="S644">
            <v>13.144194206953998</v>
          </cell>
        </row>
        <row r="645">
          <cell r="A645">
            <v>642</v>
          </cell>
          <cell r="R645">
            <v>13.208063794640839</v>
          </cell>
          <cell r="S645">
            <v>13.144289978743112</v>
          </cell>
        </row>
        <row r="646">
          <cell r="A646">
            <v>643</v>
          </cell>
          <cell r="R646">
            <v>13.212831992789859</v>
          </cell>
          <cell r="S646">
            <v>13.144392868190971</v>
          </cell>
        </row>
        <row r="647">
          <cell r="A647">
            <v>644</v>
          </cell>
          <cell r="R647">
            <v>13.217600190938878</v>
          </cell>
          <cell r="S647">
            <v>13.144502842140776</v>
          </cell>
        </row>
        <row r="648">
          <cell r="A648">
            <v>645</v>
          </cell>
          <cell r="R648">
            <v>13.222368389087899</v>
          </cell>
          <cell r="S648">
            <v>13.144619867641351</v>
          </cell>
        </row>
        <row r="649">
          <cell r="A649">
            <v>646</v>
          </cell>
          <cell r="R649">
            <v>13.227136587236918</v>
          </cell>
          <cell r="S649">
            <v>13.144743911945566</v>
          </cell>
        </row>
        <row r="650">
          <cell r="A650">
            <v>647</v>
          </cell>
          <cell r="R650">
            <v>13.23190478538594</v>
          </cell>
          <cell r="S650">
            <v>13.144874942508727</v>
          </cell>
        </row>
        <row r="651">
          <cell r="A651">
            <v>648</v>
          </cell>
          <cell r="R651">
            <v>13.236672983534957</v>
          </cell>
          <cell r="S651">
            <v>13.145012926987047</v>
          </cell>
        </row>
        <row r="652">
          <cell r="A652">
            <v>649</v>
          </cell>
          <cell r="R652">
            <v>13.241441181683978</v>
          </cell>
          <cell r="S652">
            <v>13.145157833236077</v>
          </cell>
        </row>
        <row r="653">
          <cell r="A653">
            <v>650</v>
          </cell>
          <cell r="R653">
            <v>13.246209379832997</v>
          </cell>
          <cell r="S653">
            <v>13.145309629309192</v>
          </cell>
        </row>
        <row r="654">
          <cell r="A654">
            <v>651</v>
          </cell>
          <cell r="R654">
            <v>13.25097757798202</v>
          </cell>
          <cell r="S654">
            <v>13.14546828345604</v>
          </cell>
        </row>
        <row r="655">
          <cell r="A655">
            <v>652</v>
          </cell>
          <cell r="R655">
            <v>13.25574577613104</v>
          </cell>
          <cell r="S655">
            <v>13.145633764121071</v>
          </cell>
        </row>
        <row r="656">
          <cell r="A656">
            <v>653</v>
          </cell>
          <cell r="R656">
            <v>13.260513974280061</v>
          </cell>
          <cell r="S656">
            <v>13.145806039942032</v>
          </cell>
        </row>
        <row r="657">
          <cell r="A657">
            <v>654</v>
          </cell>
          <cell r="R657">
            <v>13.26528217242908</v>
          </cell>
          <cell r="S657">
            <v>13.145985079748471</v>
          </cell>
        </row>
        <row r="658">
          <cell r="A658">
            <v>655</v>
          </cell>
          <cell r="R658">
            <v>13.270050370578096</v>
          </cell>
          <cell r="S658">
            <v>13.146170852560306</v>
          </cell>
        </row>
        <row r="659">
          <cell r="A659">
            <v>656</v>
          </cell>
          <cell r="R659">
            <v>13.274818568727119</v>
          </cell>
          <cell r="S659">
            <v>13.146363327586366</v>
          </cell>
        </row>
        <row r="660">
          <cell r="A660">
            <v>657</v>
          </cell>
          <cell r="R660">
            <v>13.279586766876138</v>
          </cell>
          <cell r="S660">
            <v>13.146562474222913</v>
          </cell>
        </row>
        <row r="661">
          <cell r="A661">
            <v>658</v>
          </cell>
          <cell r="R661">
            <v>13.284354965025159</v>
          </cell>
          <cell r="S661">
            <v>13.146768262052289</v>
          </cell>
        </row>
        <row r="662">
          <cell r="A662">
            <v>659</v>
          </cell>
          <cell r="R662">
            <v>13.289123163174178</v>
          </cell>
          <cell r="S662">
            <v>13.146980660841439</v>
          </cell>
        </row>
        <row r="663">
          <cell r="A663">
            <v>660</v>
          </cell>
          <cell r="R663">
            <v>13.293891361323197</v>
          </cell>
          <cell r="S663">
            <v>13.147199640540538</v>
          </cell>
        </row>
        <row r="664">
          <cell r="A664">
            <v>661</v>
          </cell>
          <cell r="R664">
            <v>13.298659559472217</v>
          </cell>
          <cell r="S664">
            <v>13.14742517128162</v>
          </cell>
        </row>
        <row r="665">
          <cell r="A665">
            <v>662</v>
          </cell>
          <cell r="R665">
            <v>13.303427757621238</v>
          </cell>
          <cell r="S665">
            <v>13.147657223377193</v>
          </cell>
        </row>
        <row r="666">
          <cell r="A666">
            <v>663</v>
          </cell>
          <cell r="R666">
            <v>13.308195955770257</v>
          </cell>
          <cell r="S666">
            <v>13.147895767318845</v>
          </cell>
        </row>
        <row r="667">
          <cell r="A667">
            <v>664</v>
          </cell>
          <cell r="R667">
            <v>13.31296415391928</v>
          </cell>
          <cell r="S667">
            <v>13.148140773775962</v>
          </cell>
        </row>
        <row r="668">
          <cell r="A668">
            <v>665</v>
          </cell>
          <cell r="R668">
            <v>13.317732352068296</v>
          </cell>
          <cell r="S668">
            <v>13.148392213594335</v>
          </cell>
        </row>
        <row r="669">
          <cell r="A669">
            <v>666</v>
          </cell>
          <cell r="R669">
            <v>13.32250055021732</v>
          </cell>
          <cell r="S669">
            <v>13.14865005779486</v>
          </cell>
        </row>
        <row r="670">
          <cell r="A670">
            <v>667</v>
          </cell>
          <cell r="R670">
            <v>13.327268748366338</v>
          </cell>
          <cell r="S670">
            <v>13.148914277572217</v>
          </cell>
        </row>
        <row r="671">
          <cell r="A671">
            <v>668</v>
          </cell>
          <cell r="R671">
            <v>13.332036946515359</v>
          </cell>
          <cell r="S671">
            <v>13.149184844293579</v>
          </cell>
        </row>
        <row r="672">
          <cell r="A672">
            <v>669</v>
          </cell>
          <cell r="R672">
            <v>13.336805144664378</v>
          </cell>
          <cell r="S672">
            <v>13.149461729497306</v>
          </cell>
        </row>
        <row r="673">
          <cell r="A673">
            <v>670</v>
          </cell>
          <cell r="R673">
            <v>13.341573342813399</v>
          </cell>
          <cell r="S673">
            <v>13.149744904891694</v>
          </cell>
        </row>
        <row r="674">
          <cell r="A674">
            <v>671</v>
          </cell>
          <cell r="R674">
            <v>13.346341540962419</v>
          </cell>
          <cell r="S674">
            <v>13.150034342353692</v>
          </cell>
        </row>
        <row r="675">
          <cell r="A675">
            <v>672</v>
          </cell>
          <cell r="R675">
            <v>13.351109739111438</v>
          </cell>
          <cell r="S675">
            <v>13.150330013927626</v>
          </cell>
        </row>
        <row r="676">
          <cell r="A676">
            <v>673</v>
          </cell>
          <cell r="R676">
            <v>13.355877937260457</v>
          </cell>
          <cell r="S676">
            <v>13.150631891823993</v>
          </cell>
        </row>
        <row r="677">
          <cell r="A677">
            <v>674</v>
          </cell>
          <cell r="R677">
            <v>13.36064613540948</v>
          </cell>
          <cell r="S677">
            <v>13.150939948418227</v>
          </cell>
        </row>
        <row r="678">
          <cell r="A678">
            <v>675</v>
          </cell>
          <cell r="R678">
            <v>13.365414333558499</v>
          </cell>
          <cell r="S678">
            <v>13.151254156249431</v>
          </cell>
        </row>
        <row r="679">
          <cell r="A679">
            <v>676</v>
          </cell>
          <cell r="R679">
            <v>13.37018253170752</v>
          </cell>
          <cell r="S679">
            <v>13.151574488019232</v>
          </cell>
        </row>
        <row r="680">
          <cell r="A680">
            <v>677</v>
          </cell>
          <cell r="R680">
            <v>13.374950729856538</v>
          </cell>
          <cell r="S680">
            <v>13.151900916590522</v>
          </cell>
        </row>
        <row r="681">
          <cell r="A681">
            <v>678</v>
          </cell>
          <cell r="R681">
            <v>13.379718928005559</v>
          </cell>
          <cell r="S681">
            <v>13.152233414986304</v>
          </cell>
        </row>
        <row r="682">
          <cell r="A682">
            <v>679</v>
          </cell>
          <cell r="R682">
            <v>13.384487126154578</v>
          </cell>
          <cell r="S682">
            <v>13.152571956388503</v>
          </cell>
        </row>
        <row r="683">
          <cell r="A683">
            <v>680</v>
          </cell>
          <cell r="R683">
            <v>13.389255324303598</v>
          </cell>
          <cell r="S683">
            <v>13.152916514136798</v>
          </cell>
        </row>
        <row r="684">
          <cell r="A684">
            <v>681</v>
          </cell>
          <cell r="R684">
            <v>13.394023522452619</v>
          </cell>
          <cell r="S684">
            <v>13.153267061727462</v>
          </cell>
        </row>
        <row r="685">
          <cell r="A685">
            <v>682</v>
          </cell>
          <cell r="R685">
            <v>13.398791720601636</v>
          </cell>
          <cell r="S685">
            <v>13.153623572812212</v>
          </cell>
        </row>
        <row r="686">
          <cell r="A686">
            <v>683</v>
          </cell>
          <cell r="R686">
            <v>13.403559918750661</v>
          </cell>
          <cell r="S686">
            <v>13.153986021197079</v>
          </cell>
        </row>
        <row r="687">
          <cell r="A687">
            <v>684</v>
          </cell>
          <cell r="R687">
            <v>13.408328116899677</v>
          </cell>
          <cell r="S687">
            <v>13.154354380841269</v>
          </cell>
        </row>
        <row r="688">
          <cell r="A688">
            <v>685</v>
          </cell>
          <cell r="R688">
            <v>13.413096315048698</v>
          </cell>
          <cell r="S688">
            <v>13.154728625856063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echnology-G"/>
      <sheetName val="Ind"/>
      <sheetName val="Sales"/>
      <sheetName val="Sales (2)"/>
      <sheetName val="Sales (3)"/>
      <sheetName val="O&amp;M"/>
      <sheetName val="O&amp;M (2)"/>
      <sheetName val="O&amp;M (3)"/>
      <sheetName val="Capex"/>
      <sheetName val="Loans"/>
      <sheetName val="Taxes"/>
      <sheetName val="IS"/>
      <sheetName val="CF"/>
      <sheetName val="BS"/>
      <sheetName val="IS (USD)"/>
      <sheetName val="CF (USD)"/>
      <sheetName val="BS (USD)"/>
      <sheetName val="Sens"/>
      <sheetName val="Variance_Analysis"/>
      <sheetName val="Лист2"/>
      <sheetName val="Лист1"/>
      <sheetName val="KR"/>
      <sheetName val="SE1"/>
      <sheetName val="SE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ssumption"/>
      <sheetName val="Calculations"/>
      <sheetName val="Sheet1"/>
      <sheetName val="CCO CF"/>
      <sheetName val="Cost Cutting "/>
      <sheetName val="#CCI TS "/>
      <sheetName val="CCO IS "/>
      <sheetName val="Presentation "/>
      <sheetName val="Inter Co "/>
      <sheetName val="BS_KZT"/>
      <sheetName val="BS_USD"/>
      <sheetName val="FX"/>
      <sheetName val="Trans"/>
      <sheetName val="IS"/>
      <sheetName val="Flash"/>
      <sheetName val="Flash_IS"/>
      <sheetName val="IS$"/>
      <sheetName val="CF"/>
      <sheetName val="СF$"/>
      <sheetName val="FixedCostDetail"/>
      <sheetName val="Capex"/>
      <sheetName val="Repair"/>
      <sheetName val="Debts"/>
      <sheetName val="Loss Position"/>
      <sheetName val="Interest"/>
      <sheetName val="Taxable IS"/>
      <sheetName val="Sheet2"/>
      <sheetName val="Calc"/>
      <sheetName val="MOne"/>
      <sheetName val="MTwo"/>
      <sheetName val="KOne"/>
      <sheetName val="GoSeven"/>
      <sheetName val="GrThree"/>
      <sheetName val="HTwo"/>
      <sheetName val="JOne"/>
      <sheetName val="JTwo"/>
      <sheetName val="HOne"/>
      <sheetName val="GoEight"/>
      <sheetName val="GrFour"/>
      <sheetName val="loans"/>
      <sheetName val="CCO_CF"/>
      <sheetName val="Cost_Cutting_"/>
      <sheetName val="#CCI_TS_"/>
      <sheetName val="CCO_IS_"/>
      <sheetName val="Presentation_"/>
      <sheetName val="Inter_Co_"/>
      <sheetName val="Loss_Position"/>
      <sheetName val="Taxable_IS"/>
      <sheetName val="PROFORMA"/>
      <sheetName val="PARÁMETROS"/>
      <sheetName val="RESUMEN"/>
      <sheetName val="FLUJO DEL ACTIVO"/>
      <sheetName val="DEUDAS"/>
    </sheetNames>
    <sheetDataSet>
      <sheetData sheetId="0" refreshError="1"/>
      <sheetData sheetId="1" refreshError="1">
        <row r="118">
          <cell r="D118">
            <v>656911.14931200002</v>
          </cell>
          <cell r="E118">
            <v>681723.01609999989</v>
          </cell>
          <cell r="F118">
            <v>696071.03678574599</v>
          </cell>
          <cell r="G118">
            <v>687490.63518026797</v>
          </cell>
          <cell r="H118">
            <v>708453.9390578462</v>
          </cell>
          <cell r="I118">
            <v>610185.29611837212</v>
          </cell>
          <cell r="J118">
            <v>574170.55881314143</v>
          </cell>
          <cell r="K118">
            <v>572344.25074716762</v>
          </cell>
          <cell r="L118">
            <v>608706.82522886968</v>
          </cell>
          <cell r="M118">
            <v>710510.20404493064</v>
          </cell>
          <cell r="N118">
            <v>741284.75514796609</v>
          </cell>
          <cell r="O118">
            <v>747806.06673779548</v>
          </cell>
        </row>
        <row r="221">
          <cell r="D221">
            <v>39208</v>
          </cell>
          <cell r="E221">
            <v>39208</v>
          </cell>
          <cell r="F221">
            <v>65308</v>
          </cell>
          <cell r="G221">
            <v>41783.199999999997</v>
          </cell>
          <cell r="H221">
            <v>57733.2</v>
          </cell>
          <cell r="I221">
            <v>53934.2</v>
          </cell>
          <cell r="J221">
            <v>61184.2</v>
          </cell>
          <cell r="K221">
            <v>62634.2</v>
          </cell>
          <cell r="L221">
            <v>68434.2</v>
          </cell>
          <cell r="M221">
            <v>76908</v>
          </cell>
          <cell r="N221">
            <v>75458</v>
          </cell>
          <cell r="O221">
            <v>76908</v>
          </cell>
        </row>
        <row r="272">
          <cell r="D272">
            <v>58740</v>
          </cell>
          <cell r="E272">
            <v>80990</v>
          </cell>
          <cell r="F272">
            <v>235619.20000000001</v>
          </cell>
          <cell r="G272">
            <v>200375.2</v>
          </cell>
          <cell r="H272">
            <v>255036</v>
          </cell>
          <cell r="I272">
            <v>211931.7</v>
          </cell>
          <cell r="J272">
            <v>245626.95</v>
          </cell>
          <cell r="K272">
            <v>254591</v>
          </cell>
          <cell r="L272">
            <v>279322.2</v>
          </cell>
          <cell r="M272">
            <v>263944.10000000003</v>
          </cell>
          <cell r="N272">
            <v>268330.05</v>
          </cell>
          <cell r="O272">
            <v>285081.60000000003</v>
          </cell>
        </row>
        <row r="386">
          <cell r="D386">
            <v>54773.203084409004</v>
          </cell>
          <cell r="E386">
            <v>54147.880273212824</v>
          </cell>
          <cell r="F386">
            <v>54517.603084409006</v>
          </cell>
          <cell r="G386">
            <v>61584.464327531867</v>
          </cell>
          <cell r="H386">
            <v>61548.59227578788</v>
          </cell>
          <cell r="I386">
            <v>59393.195324307351</v>
          </cell>
          <cell r="J386">
            <v>59511.27849984487</v>
          </cell>
          <cell r="K386">
            <v>59499.678499844871</v>
          </cell>
          <cell r="L386">
            <v>55584.531945986106</v>
          </cell>
          <cell r="M386">
            <v>56054.528113609005</v>
          </cell>
          <cell r="N386">
            <v>45114.372018943614</v>
          </cell>
          <cell r="O386">
            <v>45237.612956009005</v>
          </cell>
        </row>
        <row r="430">
          <cell r="D430">
            <v>22029.073318078754</v>
          </cell>
          <cell r="E430">
            <v>21984.715824656931</v>
          </cell>
          <cell r="F430">
            <v>22301.621615346703</v>
          </cell>
          <cell r="G430">
            <v>21995.968227262943</v>
          </cell>
          <cell r="H430">
            <v>21999.052490526708</v>
          </cell>
          <cell r="I430">
            <v>22315.308931006035</v>
          </cell>
          <cell r="J430">
            <v>22011.430632479642</v>
          </cell>
          <cell r="K430">
            <v>22015.925881669747</v>
          </cell>
          <cell r="L430">
            <v>22332.912818507742</v>
          </cell>
          <cell r="M430">
            <v>22024.951473381519</v>
          </cell>
          <cell r="N430">
            <v>22040.459392631677</v>
          </cell>
          <cell r="O430">
            <v>22357.510116598176</v>
          </cell>
        </row>
        <row r="489">
          <cell r="D489">
            <v>-13166.830716905746</v>
          </cell>
          <cell r="E489">
            <v>-9576.4621875720768</v>
          </cell>
          <cell r="F489">
            <v>10428.810810589104</v>
          </cell>
          <cell r="G489">
            <v>6260.7555260723539</v>
          </cell>
          <cell r="H489">
            <v>17735.918619625285</v>
          </cell>
          <cell r="I489">
            <v>16460.277407735462</v>
          </cell>
          <cell r="J489">
            <v>20349.179865410209</v>
          </cell>
          <cell r="K489">
            <v>22425.933306473173</v>
          </cell>
          <cell r="L489">
            <v>25602.219236487981</v>
          </cell>
          <cell r="M489">
            <v>9746.7783821135636</v>
          </cell>
          <cell r="N489">
            <v>10256.609148507272</v>
          </cell>
          <cell r="O489">
            <v>9543.4073060750216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 refreshError="1"/>
      <sheetData sheetId="49" refreshError="1"/>
      <sheetData sheetId="50" refreshError="1"/>
      <sheetData sheetId="51" refreshError="1"/>
      <sheetData sheetId="5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ssumption"/>
      <sheetName val="Calculations"/>
      <sheetName val="Sheet1"/>
      <sheetName val="CCO CF"/>
      <sheetName val="Cost Cutting "/>
      <sheetName val="#CCI TS "/>
      <sheetName val="CCO IS "/>
      <sheetName val="Presentation "/>
      <sheetName val="Inter Co "/>
      <sheetName val="IS"/>
      <sheetName val="IS$"/>
      <sheetName val="CF"/>
      <sheetName val="СF$"/>
      <sheetName val="FixedCostDetail"/>
      <sheetName val="Capex"/>
      <sheetName val="Repair"/>
      <sheetName val="Debts"/>
      <sheetName val="Loss Position"/>
      <sheetName val="Interest"/>
      <sheetName val="Taxable IS"/>
      <sheetName val="loans"/>
      <sheetName val="CCO_CF"/>
      <sheetName val="Cost_Cutting_"/>
      <sheetName val="#CCI_TS_"/>
      <sheetName val="CCO_IS_"/>
      <sheetName val="Presentation_"/>
      <sheetName val="Inter_Co_"/>
      <sheetName val="Loss_Position"/>
      <sheetName val="Taxable_IS"/>
      <sheetName val="Приложение_№5"/>
      <sheetName val="US GAAP"/>
      <sheetName val="DyA SJ"/>
      <sheetName val="SG&amp;A"/>
      <sheetName val="Revenue Salta"/>
    </sheetNames>
    <sheetDataSet>
      <sheetData sheetId="0" refreshError="1">
        <row r="260">
          <cell r="D260">
            <v>46719</v>
          </cell>
          <cell r="E260">
            <v>46719</v>
          </cell>
          <cell r="F260">
            <v>46719</v>
          </cell>
          <cell r="G260">
            <v>46719</v>
          </cell>
          <cell r="H260">
            <v>46719</v>
          </cell>
          <cell r="I260">
            <v>46719</v>
          </cell>
          <cell r="J260">
            <v>46719</v>
          </cell>
          <cell r="K260">
            <v>46719</v>
          </cell>
          <cell r="L260">
            <v>46719</v>
          </cell>
          <cell r="M260">
            <v>46719</v>
          </cell>
          <cell r="N260">
            <v>46719</v>
          </cell>
          <cell r="O260">
            <v>46719</v>
          </cell>
        </row>
        <row r="272">
          <cell r="D272">
            <v>157.73310700000002</v>
          </cell>
          <cell r="E272">
            <v>158.14321307820001</v>
          </cell>
          <cell r="F272">
            <v>158.5543854322033</v>
          </cell>
          <cell r="G272">
            <v>159.18860297393212</v>
          </cell>
          <cell r="H272">
            <v>159.47514245928519</v>
          </cell>
          <cell r="I272">
            <v>159.82598777269561</v>
          </cell>
          <cell r="J272">
            <v>160.62511771155908</v>
          </cell>
          <cell r="K272">
            <v>161.04274301760913</v>
          </cell>
          <cell r="L272">
            <v>161.46145414945491</v>
          </cell>
          <cell r="M272">
            <v>161.88125393024347</v>
          </cell>
          <cell r="N272">
            <v>163.32199709022262</v>
          </cell>
          <cell r="O272">
            <v>163.7466342826572</v>
          </cell>
          <cell r="Q272">
            <v>160.41663657483855</v>
          </cell>
        </row>
      </sheetData>
      <sheetData sheetId="1" refreshError="1">
        <row r="49">
          <cell r="D49">
            <v>656723.59199999995</v>
          </cell>
          <cell r="E49">
            <v>592841.91345308546</v>
          </cell>
          <cell r="F49">
            <v>655998.38463153783</v>
          </cell>
          <cell r="G49">
            <v>632591.4410608653</v>
          </cell>
          <cell r="H49">
            <v>651414.11910858122</v>
          </cell>
          <cell r="I49">
            <v>516932.74847442086</v>
          </cell>
          <cell r="J49">
            <v>533803.91239776718</v>
          </cell>
          <cell r="K49">
            <v>533444.57665602979</v>
          </cell>
          <cell r="L49">
            <v>554841.51473368844</v>
          </cell>
          <cell r="M49">
            <v>686958.87713216827</v>
          </cell>
          <cell r="N49">
            <v>664452.88200750551</v>
          </cell>
          <cell r="O49">
            <v>686244.33374949126</v>
          </cell>
        </row>
        <row r="56">
          <cell r="D56">
            <v>4491.1299600000002</v>
          </cell>
          <cell r="E56">
            <v>4054.8655672654277</v>
          </cell>
          <cell r="F56">
            <v>4487.5039231576893</v>
          </cell>
          <cell r="G56">
            <v>4322.0388853043269</v>
          </cell>
          <cell r="H56">
            <v>4445.2753875429062</v>
          </cell>
          <cell r="I56">
            <v>3168.9437423721042</v>
          </cell>
          <cell r="J56">
            <v>3272.7755619888362</v>
          </cell>
          <cell r="K56">
            <v>3270.9788832801491</v>
          </cell>
          <cell r="L56">
            <v>3553.2475736684414</v>
          </cell>
          <cell r="M56">
            <v>4809.7063856608411</v>
          </cell>
          <cell r="N56">
            <v>4652.8244100375268</v>
          </cell>
          <cell r="O56">
            <v>4806.1336687474559</v>
          </cell>
        </row>
        <row r="167">
          <cell r="D167">
            <v>218879.48238197429</v>
          </cell>
          <cell r="E167">
            <v>196787.91957081546</v>
          </cell>
          <cell r="F167">
            <v>211360.08721030049</v>
          </cell>
          <cell r="G167">
            <v>228720.30807939911</v>
          </cell>
          <cell r="H167">
            <v>224131.3763523605</v>
          </cell>
          <cell r="I167">
            <v>216851.75729613737</v>
          </cell>
          <cell r="J167">
            <v>224741.64920600862</v>
          </cell>
          <cell r="K167">
            <v>224741.64920600862</v>
          </cell>
          <cell r="L167">
            <v>232844.78143776825</v>
          </cell>
          <cell r="M167">
            <v>256365.02404506441</v>
          </cell>
          <cell r="N167">
            <v>246875.82972103002</v>
          </cell>
          <cell r="O167">
            <v>256365.02404506441</v>
          </cell>
        </row>
        <row r="173">
          <cell r="D173">
            <v>68645.714785407734</v>
          </cell>
          <cell r="E173">
            <v>62718.710128755367</v>
          </cell>
          <cell r="F173">
            <v>69016.389195278971</v>
          </cell>
          <cell r="G173">
            <v>51595.770520386257</v>
          </cell>
          <cell r="H173">
            <v>50691.012687768234</v>
          </cell>
          <cell r="I173">
            <v>51287.341738197429</v>
          </cell>
          <cell r="J173">
            <v>52842.919796137343</v>
          </cell>
          <cell r="K173">
            <v>52842.919796137343</v>
          </cell>
          <cell r="L173">
            <v>54440.54050429185</v>
          </cell>
          <cell r="M173">
            <v>66797.835971030057</v>
          </cell>
          <cell r="N173">
            <v>64926.938036480686</v>
          </cell>
          <cell r="O173">
            <v>66797.835971030057</v>
          </cell>
        </row>
        <row r="333">
          <cell r="D333">
            <v>68486.531085353228</v>
          </cell>
          <cell r="E333">
            <v>61598.525496448041</v>
          </cell>
          <cell r="F333">
            <v>70452.341085353226</v>
          </cell>
          <cell r="G333">
            <v>141716.22294227005</v>
          </cell>
          <cell r="H333">
            <v>169092.46622278204</v>
          </cell>
          <cell r="I333">
            <v>61087.959862806892</v>
          </cell>
          <cell r="J333">
            <v>62889.060524900386</v>
          </cell>
          <cell r="K333">
            <v>62446.540524900425</v>
          </cell>
          <cell r="L333">
            <v>61424.325204888417</v>
          </cell>
          <cell r="M333">
            <v>71626.721085353172</v>
          </cell>
          <cell r="N333">
            <v>66183.74297175539</v>
          </cell>
          <cell r="O333">
            <v>68371.436404147302</v>
          </cell>
        </row>
        <row r="384">
          <cell r="D384">
            <v>51817.881530446633</v>
          </cell>
          <cell r="E384">
            <v>51278.810141484406</v>
          </cell>
          <cell r="F384">
            <v>51597.536702860431</v>
          </cell>
          <cell r="G384">
            <v>57689.658464173241</v>
          </cell>
          <cell r="H384">
            <v>57658.734281635319</v>
          </cell>
          <cell r="I384">
            <v>55800.633461393481</v>
          </cell>
          <cell r="J384">
            <v>55902.429302374105</v>
          </cell>
          <cell r="K384">
            <v>55892.429302374105</v>
          </cell>
          <cell r="L384">
            <v>52517.302962840688</v>
          </cell>
          <cell r="M384">
            <v>52922.47207286043</v>
          </cell>
          <cell r="N384">
            <v>43491.303025735091</v>
          </cell>
          <cell r="O384">
            <v>43597.54521286043</v>
          </cell>
        </row>
        <row r="428">
          <cell r="D428">
            <v>20230.861302802856</v>
          </cell>
          <cell r="E428">
            <v>20187.161917867277</v>
          </cell>
          <cell r="F428">
            <v>20498.977254668804</v>
          </cell>
          <cell r="G428">
            <v>20196.862264941425</v>
          </cell>
          <cell r="H428">
            <v>20199.521112582603</v>
          </cell>
          <cell r="I428">
            <v>20510.776664719953</v>
          </cell>
          <cell r="J428">
            <v>20210.191924610994</v>
          </cell>
          <cell r="K428">
            <v>20214.067139430048</v>
          </cell>
          <cell r="L428">
            <v>20525.952429807632</v>
          </cell>
          <cell r="M428">
            <v>20221.847821940199</v>
          </cell>
          <cell r="N428">
            <v>20235.216717845506</v>
          </cell>
          <cell r="O428">
            <v>20547.156997126971</v>
          </cell>
        </row>
        <row r="434">
          <cell r="D434">
            <v>21669.350000000002</v>
          </cell>
          <cell r="E434">
            <v>21669.350000000002</v>
          </cell>
          <cell r="F434">
            <v>21669.350000000002</v>
          </cell>
          <cell r="G434">
            <v>21669.350000000002</v>
          </cell>
          <cell r="H434">
            <v>21669.350000000002</v>
          </cell>
          <cell r="I434">
            <v>21669.350000000002</v>
          </cell>
          <cell r="J434">
            <v>21669.350000000002</v>
          </cell>
          <cell r="K434">
            <v>21669.350000000002</v>
          </cell>
          <cell r="L434">
            <v>21669.350000000002</v>
          </cell>
          <cell r="M434">
            <v>21669.350000000002</v>
          </cell>
          <cell r="N434">
            <v>21669.350000000002</v>
          </cell>
          <cell r="O434">
            <v>21669.350000000002</v>
          </cell>
        </row>
        <row r="436">
          <cell r="D436">
            <v>10162.394549999999</v>
          </cell>
          <cell r="E436">
            <v>10162.394549999999</v>
          </cell>
          <cell r="F436">
            <v>10162.394549999999</v>
          </cell>
          <cell r="G436">
            <v>10162.394549999999</v>
          </cell>
          <cell r="H436">
            <v>10162.394549999999</v>
          </cell>
          <cell r="I436">
            <v>10162.394549999999</v>
          </cell>
          <cell r="J436">
            <v>10162.394549999999</v>
          </cell>
          <cell r="K436">
            <v>10162.394549999999</v>
          </cell>
          <cell r="L436">
            <v>10162.394549999999</v>
          </cell>
          <cell r="M436">
            <v>10162.394549999999</v>
          </cell>
          <cell r="N436">
            <v>10162.394549999999</v>
          </cell>
          <cell r="O436">
            <v>10162.394549999999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ssumption"/>
      <sheetName val="Calculations"/>
      <sheetName val="IS"/>
      <sheetName val="IS$"/>
      <sheetName val="CF_Corp"/>
      <sheetName val="CF$_Corp"/>
      <sheetName val="CF"/>
      <sheetName val="CF$"/>
      <sheetName val="BSKZT"/>
      <sheetName val="BSUSD"/>
      <sheetName val="FX"/>
      <sheetName val="Capex Summary"/>
      <sheetName val="CF_Comshare"/>
      <sheetName val="Comshare$"/>
      <sheetName val="Comshare_KZT"/>
      <sheetName val="Loans"/>
      <sheetName val="KPI"/>
      <sheetName val="Capex"/>
      <sheetName val="Trans"/>
      <sheetName val="ICLoan"/>
      <sheetName val="IC"/>
      <sheetName val="Repair"/>
      <sheetName val="CustomerDetail"/>
      <sheetName val="Safety,Com-dities,Traning,Other"/>
      <sheetName val="FixedCostDetail"/>
      <sheetName val="Tax"/>
      <sheetName val="2003_Links"/>
      <sheetName val="income statement (usd)"/>
      <sheetName val="Capex_Summary"/>
      <sheetName val="income_statement_(usd)"/>
      <sheetName val="год"/>
    </sheetNames>
    <sheetDataSet>
      <sheetData sheetId="0" refreshError="1">
        <row r="259">
          <cell r="E259">
            <v>145.96903065964696</v>
          </cell>
          <cell r="F259">
            <v>145.93806131929392</v>
          </cell>
          <cell r="G259">
            <v>145.90709197894088</v>
          </cell>
          <cell r="H259">
            <v>145.87612263858784</v>
          </cell>
          <cell r="I259">
            <v>145.84515329823481</v>
          </cell>
          <cell r="J259">
            <v>145.81418395788177</v>
          </cell>
          <cell r="K259">
            <v>145.78321461752873</v>
          </cell>
          <cell r="L259">
            <v>145.75224527717569</v>
          </cell>
          <cell r="M259">
            <v>145.72127593682265</v>
          </cell>
          <cell r="N259">
            <v>145.69030659646961</v>
          </cell>
          <cell r="O259">
            <v>145.65933725611657</v>
          </cell>
          <cell r="P259">
            <v>145.62836791576353</v>
          </cell>
          <cell r="Q259">
            <v>145.79869928770526</v>
          </cell>
          <cell r="R259">
            <v>146.03938823641531</v>
          </cell>
          <cell r="S259">
            <v>146.45040855706708</v>
          </cell>
          <cell r="T259">
            <v>146.86142887771885</v>
          </cell>
          <cell r="U259">
            <v>147.27244919837062</v>
          </cell>
          <cell r="V259">
            <v>147.6834695190224</v>
          </cell>
          <cell r="W259">
            <v>148.09448983967417</v>
          </cell>
          <cell r="X259">
            <v>148.50551016032594</v>
          </cell>
          <cell r="Y259">
            <v>148.91653048097771</v>
          </cell>
          <cell r="Z259">
            <v>149.32755080162949</v>
          </cell>
          <cell r="AA259">
            <v>149.73857112228126</v>
          </cell>
          <cell r="AB259">
            <v>150.14959144293303</v>
          </cell>
          <cell r="AC259">
            <v>150.5606117635848</v>
          </cell>
          <cell r="AD259">
            <v>148.30000000000007</v>
          </cell>
          <cell r="AE259">
            <v>153.9</v>
          </cell>
          <cell r="AF259">
            <v>154.4</v>
          </cell>
          <cell r="AG259">
            <v>157.56598416447702</v>
          </cell>
        </row>
      </sheetData>
      <sheetData sheetId="1" refreshError="1">
        <row r="49">
          <cell r="E49">
            <v>666595.23535472644</v>
          </cell>
          <cell r="F49">
            <v>611919.49398184719</v>
          </cell>
          <cell r="G49">
            <v>718117.59431251138</v>
          </cell>
          <cell r="H49">
            <v>684582.54226884095</v>
          </cell>
          <cell r="I49">
            <v>669089.65205239935</v>
          </cell>
          <cell r="J49">
            <v>606514.67435948004</v>
          </cell>
          <cell r="K49">
            <v>450284.21856553009</v>
          </cell>
          <cell r="L49">
            <v>448669.99569246866</v>
          </cell>
          <cell r="M49">
            <v>507025.34912123892</v>
          </cell>
          <cell r="N49">
            <v>646273.73989466112</v>
          </cell>
          <cell r="O49">
            <v>602472.47646962386</v>
          </cell>
          <cell r="P49">
            <v>618796.52338477934</v>
          </cell>
          <cell r="Q49">
            <v>7230341.4954581074</v>
          </cell>
          <cell r="R49">
            <v>678068.42415310326</v>
          </cell>
          <cell r="S49">
            <v>624367.12898590486</v>
          </cell>
          <cell r="T49">
            <v>735685.7694744037</v>
          </cell>
          <cell r="U49">
            <v>702709.07632754545</v>
          </cell>
          <cell r="V49">
            <v>687561.22670519748</v>
          </cell>
          <cell r="W49">
            <v>623917.46612997144</v>
          </cell>
          <cell r="X49">
            <v>460969.19731855649</v>
          </cell>
          <cell r="Y49">
            <v>460879.88641788275</v>
          </cell>
          <cell r="Z49">
            <v>524058.76977251132</v>
          </cell>
          <cell r="AA49">
            <v>671626.32188797765</v>
          </cell>
          <cell r="AB49">
            <v>627334.47307151125</v>
          </cell>
          <cell r="AC49">
            <v>645813.59350174933</v>
          </cell>
          <cell r="AD49">
            <v>7442991.333746314</v>
          </cell>
          <cell r="AE49">
            <v>7756306.7059612116</v>
          </cell>
          <cell r="AF49">
            <v>8023161.5367819071</v>
          </cell>
          <cell r="AG49">
            <v>8371911.6434247233</v>
          </cell>
        </row>
        <row r="134">
          <cell r="E134">
            <v>291.01243894084854</v>
          </cell>
          <cell r="F134">
            <v>291.00441788169712</v>
          </cell>
          <cell r="G134">
            <v>290.99639682254571</v>
          </cell>
          <cell r="H134">
            <v>290.98837576339423</v>
          </cell>
          <cell r="I134">
            <v>290.98035470424281</v>
          </cell>
          <cell r="J134">
            <v>290.9723336450914</v>
          </cell>
          <cell r="K134">
            <v>290.96431258593992</v>
          </cell>
          <cell r="L134">
            <v>290.9562915267885</v>
          </cell>
          <cell r="M134">
            <v>290.94827046763709</v>
          </cell>
          <cell r="N134">
            <v>290.94024940848561</v>
          </cell>
          <cell r="O134">
            <v>290.9322283493342</v>
          </cell>
          <cell r="P134">
            <v>290.92420729018278</v>
          </cell>
          <cell r="Q134">
            <v>3491.6198773861879</v>
          </cell>
          <cell r="R134">
            <v>291.0306615532316</v>
          </cell>
          <cell r="S134">
            <v>291.13711581628041</v>
          </cell>
          <cell r="T134">
            <v>291.24357007932917</v>
          </cell>
          <cell r="U134">
            <v>291.35002434237799</v>
          </cell>
          <cell r="V134">
            <v>291.45647860542681</v>
          </cell>
          <cell r="W134">
            <v>291.56293286847563</v>
          </cell>
          <cell r="X134">
            <v>291.66938713152445</v>
          </cell>
          <cell r="Y134">
            <v>291.77584139457321</v>
          </cell>
          <cell r="Z134">
            <v>291.88229565762202</v>
          </cell>
          <cell r="AA134">
            <v>291.98874992067084</v>
          </cell>
          <cell r="AB134">
            <v>292.09520418371966</v>
          </cell>
          <cell r="AC134">
            <v>292.20165844676848</v>
          </cell>
          <cell r="AD134">
            <v>3499.3939199999995</v>
          </cell>
          <cell r="AE134">
            <v>3516.7987199999998</v>
          </cell>
          <cell r="AF134">
            <v>3518.3527199999999</v>
          </cell>
          <cell r="AG134">
            <v>3528.1925987831946</v>
          </cell>
        </row>
        <row r="271">
          <cell r="E271">
            <v>324330.05243431276</v>
          </cell>
          <cell r="F271">
            <v>298115.1777726615</v>
          </cell>
          <cell r="G271">
            <v>351290.76405998971</v>
          </cell>
          <cell r="H271">
            <v>331287.79049602314</v>
          </cell>
          <cell r="I271">
            <v>323626.5518245282</v>
          </cell>
          <cell r="J271">
            <v>294478.67546440032</v>
          </cell>
          <cell r="K271">
            <v>217229.01603172041</v>
          </cell>
          <cell r="L271">
            <v>217229.01603172041</v>
          </cell>
          <cell r="M271">
            <v>248684.21283680425</v>
          </cell>
          <cell r="N271">
            <v>321560.43641187227</v>
          </cell>
          <cell r="O271">
            <v>300098.81900096731</v>
          </cell>
          <cell r="P271">
            <v>310084.61588223907</v>
          </cell>
          <cell r="Q271">
            <v>3538015.1282472387</v>
          </cell>
          <cell r="R271">
            <v>335262.40563184064</v>
          </cell>
          <cell r="S271">
            <v>308032.87063893606</v>
          </cell>
          <cell r="T271">
            <v>361692.57645597018</v>
          </cell>
          <cell r="U271">
            <v>338889.81506753631</v>
          </cell>
          <cell r="V271">
            <v>330936.28855031228</v>
          </cell>
          <cell r="W271">
            <v>300421.58015554515</v>
          </cell>
          <cell r="X271">
            <v>222136.19744347432</v>
          </cell>
          <cell r="Y271">
            <v>222136.19744347432</v>
          </cell>
          <cell r="Z271">
            <v>254450.4124603637</v>
          </cell>
          <cell r="AA271">
            <v>329306.15493504948</v>
          </cell>
          <cell r="AB271">
            <v>310331.09374464542</v>
          </cell>
          <cell r="AC271">
            <v>320626.84216407326</v>
          </cell>
          <cell r="AD271">
            <v>3634222.4346912205</v>
          </cell>
          <cell r="AE271">
            <v>3674454.8842656785</v>
          </cell>
          <cell r="AF271">
            <v>3817291.5329878097</v>
          </cell>
          <cell r="AG271">
            <v>3919866.5837069135</v>
          </cell>
        </row>
        <row r="274">
          <cell r="E274">
            <v>4714.7996903065969</v>
          </cell>
          <cell r="F274">
            <v>4713.7993806131935</v>
          </cell>
          <cell r="G274">
            <v>4712.7990709197902</v>
          </cell>
          <cell r="H274">
            <v>7067.6981418395808</v>
          </cell>
          <cell r="I274">
            <v>7066.1976772994758</v>
          </cell>
          <cell r="J274">
            <v>7064.6972127593717</v>
          </cell>
          <cell r="K274">
            <v>4708.7978321461778</v>
          </cell>
          <cell r="L274">
            <v>4707.7975224527745</v>
          </cell>
          <cell r="M274">
            <v>4706.7972127593721</v>
          </cell>
          <cell r="N274">
            <v>4705.7969030659679</v>
          </cell>
          <cell r="O274">
            <v>4704.7965933725654</v>
          </cell>
          <cell r="P274">
            <v>7055.6944255187427</v>
          </cell>
          <cell r="Q274">
            <v>65929.67166305361</v>
          </cell>
          <cell r="R274">
            <v>4811.413684836939</v>
          </cell>
          <cell r="S274">
            <v>4824.9551603211321</v>
          </cell>
          <cell r="T274">
            <v>4838.4966358053252</v>
          </cell>
          <cell r="U274">
            <v>4852.0381112895193</v>
          </cell>
          <cell r="V274">
            <v>4865.5795867737124</v>
          </cell>
          <cell r="W274">
            <v>4879.1210622579056</v>
          </cell>
          <cell r="X274">
            <v>4892.6625377420987</v>
          </cell>
          <cell r="Y274">
            <v>4906.2040132262919</v>
          </cell>
          <cell r="Z274">
            <v>4919.745488710485</v>
          </cell>
          <cell r="AA274">
            <v>4933.2869641946791</v>
          </cell>
          <cell r="AB274">
            <v>4946.8284396788722</v>
          </cell>
          <cell r="AC274">
            <v>4960.3699151630653</v>
          </cell>
          <cell r="AD274">
            <v>58630.701600000022</v>
          </cell>
          <cell r="AE274">
            <v>46546.174691999993</v>
          </cell>
          <cell r="AF274">
            <v>31754.229845760005</v>
          </cell>
          <cell r="AG274">
            <v>33053.459887129706</v>
          </cell>
        </row>
        <row r="286">
          <cell r="E286">
            <v>18719.66109954748</v>
          </cell>
          <cell r="F286">
            <v>18905.154511760731</v>
          </cell>
          <cell r="G286">
            <v>23255.49628541122</v>
          </cell>
          <cell r="H286">
            <v>24422.960032910414</v>
          </cell>
          <cell r="I286">
            <v>25358.171115910143</v>
          </cell>
          <cell r="J286">
            <v>24726.60476735247</v>
          </cell>
          <cell r="K286">
            <v>17685.589945041047</v>
          </cell>
          <cell r="L286">
            <v>17205.564945041046</v>
          </cell>
          <cell r="M286">
            <v>18268.766953511273</v>
          </cell>
          <cell r="N286">
            <v>22964.609811993836</v>
          </cell>
          <cell r="O286">
            <v>18546.630219784522</v>
          </cell>
          <cell r="P286">
            <v>19009.35594933289</v>
          </cell>
          <cell r="Q286">
            <v>249068.56563759706</v>
          </cell>
          <cell r="R286">
            <v>19430.307547359476</v>
          </cell>
          <cell r="S286">
            <v>18371.002479100895</v>
          </cell>
          <cell r="T286">
            <v>24098.766639877922</v>
          </cell>
          <cell r="U286">
            <v>25263.947301873966</v>
          </cell>
          <cell r="V286">
            <v>26200.213365550095</v>
          </cell>
          <cell r="W286">
            <v>25516.009588628793</v>
          </cell>
          <cell r="X286">
            <v>18207.758839935013</v>
          </cell>
          <cell r="Y286">
            <v>17718.133339935011</v>
          </cell>
          <cell r="Z286">
            <v>18855.977207657226</v>
          </cell>
          <cell r="AA286">
            <v>23754.179588405616</v>
          </cell>
          <cell r="AB286">
            <v>19219.837640203899</v>
          </cell>
          <cell r="AC286">
            <v>21302.592461544031</v>
          </cell>
          <cell r="AD286">
            <v>257938.72600007197</v>
          </cell>
          <cell r="AE286">
            <v>252140.97600221218</v>
          </cell>
          <cell r="AF286">
            <v>261060.371940554</v>
          </cell>
          <cell r="AG286">
            <v>270935.15032626595</v>
          </cell>
        </row>
        <row r="296">
          <cell r="E296">
            <v>2210.8537577719708</v>
          </cell>
          <cell r="F296">
            <v>2058.7571525009944</v>
          </cell>
          <cell r="G296">
            <v>2365.5049680241164</v>
          </cell>
          <cell r="H296">
            <v>2250.2838587689125</v>
          </cell>
          <cell r="I296">
            <v>2205.781780250511</v>
          </cell>
          <cell r="J296">
            <v>2037.516891494234</v>
          </cell>
          <cell r="K296">
            <v>1591.6314586303397</v>
          </cell>
          <cell r="L296">
            <v>1591.6314586303397</v>
          </cell>
          <cell r="M296">
            <v>1767.9836119877966</v>
          </cell>
          <cell r="N296">
            <v>2188.8016815917131</v>
          </cell>
          <cell r="O296">
            <v>2064.8330116659085</v>
          </cell>
          <cell r="P296">
            <v>2122.64545305094</v>
          </cell>
          <cell r="Q296">
            <v>24456.225084367779</v>
          </cell>
          <cell r="R296">
            <v>2286.4326811450555</v>
          </cell>
          <cell r="S296">
            <v>2128.533763041145</v>
          </cell>
          <cell r="T296">
            <v>2448.9092426359603</v>
          </cell>
          <cell r="U296">
            <v>2328.4892037170357</v>
          </cell>
          <cell r="V296">
            <v>2281.1040615610109</v>
          </cell>
          <cell r="W296">
            <v>2104.9562278982585</v>
          </cell>
          <cell r="X296">
            <v>1635.8777336668581</v>
          </cell>
          <cell r="Y296">
            <v>1635.8777336668581</v>
          </cell>
          <cell r="Z296">
            <v>1821.7845644487948</v>
          </cell>
          <cell r="AA296">
            <v>2263.2647699100767</v>
          </cell>
          <cell r="AB296">
            <v>1927.780749718868</v>
          </cell>
          <cell r="AC296">
            <v>1981.0247823723321</v>
          </cell>
          <cell r="AD296">
            <v>24844.035513782255</v>
          </cell>
          <cell r="AE296">
            <v>22048.916565329971</v>
          </cell>
          <cell r="AF296">
            <v>22912.71410144593</v>
          </cell>
          <cell r="AG296">
            <v>23879.859286965657</v>
          </cell>
        </row>
        <row r="303"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</row>
        <row r="308">
          <cell r="E308">
            <v>9558.5995199999979</v>
          </cell>
          <cell r="F308">
            <v>8633.5737599999975</v>
          </cell>
          <cell r="G308">
            <v>9558.5995199999979</v>
          </cell>
          <cell r="H308">
            <v>9250.2575999999972</v>
          </cell>
          <cell r="I308">
            <v>9558.5995199999979</v>
          </cell>
          <cell r="J308">
            <v>9250.2575999999972</v>
          </cell>
          <cell r="K308">
            <v>9558.5995199999979</v>
          </cell>
          <cell r="L308">
            <v>9558.5995199999979</v>
          </cell>
          <cell r="M308">
            <v>9250.2575999999972</v>
          </cell>
          <cell r="N308">
            <v>9558.5995199999979</v>
          </cell>
          <cell r="O308">
            <v>9250.2575999999972</v>
          </cell>
          <cell r="P308">
            <v>9558.5995199999979</v>
          </cell>
          <cell r="Q308">
            <v>112544.80079999998</v>
          </cell>
          <cell r="R308">
            <v>9749.7715103999963</v>
          </cell>
          <cell r="S308">
            <v>8806.2452351999964</v>
          </cell>
          <cell r="T308">
            <v>9749.7715103999963</v>
          </cell>
          <cell r="U308">
            <v>9435.2627519999969</v>
          </cell>
          <cell r="V308">
            <v>9749.7715103999963</v>
          </cell>
          <cell r="W308">
            <v>9435.2627519999969</v>
          </cell>
          <cell r="X308">
            <v>9749.7715103999963</v>
          </cell>
          <cell r="Y308">
            <v>9749.7715103999963</v>
          </cell>
          <cell r="Z308">
            <v>9435.2627519999969</v>
          </cell>
          <cell r="AA308">
            <v>9749.7715103999963</v>
          </cell>
          <cell r="AB308">
            <v>9435.2627519999969</v>
          </cell>
          <cell r="AC308">
            <v>9749.7715103999963</v>
          </cell>
          <cell r="AD308">
            <v>114795.69681599994</v>
          </cell>
          <cell r="AE308">
            <v>114795.69681599997</v>
          </cell>
          <cell r="AF308">
            <v>114795.69681599997</v>
          </cell>
          <cell r="AG308">
            <v>115110.20557439997</v>
          </cell>
        </row>
        <row r="309"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</row>
        <row r="310">
          <cell r="E310">
            <v>1903.2400152</v>
          </cell>
          <cell r="F310">
            <v>1749.2954975999999</v>
          </cell>
          <cell r="G310">
            <v>2059.7701751999998</v>
          </cell>
          <cell r="H310">
            <v>1943.1491760000001</v>
          </cell>
          <cell r="I310">
            <v>1898.1064151999999</v>
          </cell>
          <cell r="J310">
            <v>1727.797176</v>
          </cell>
          <cell r="K310">
            <v>1276.4944152</v>
          </cell>
          <cell r="L310">
            <v>1276.4944152</v>
          </cell>
          <cell r="M310">
            <v>1454.989176</v>
          </cell>
          <cell r="N310">
            <v>1880.9200152000001</v>
          </cell>
          <cell r="O310">
            <v>1755.4451759999999</v>
          </cell>
          <cell r="P310">
            <v>1813.9600152</v>
          </cell>
          <cell r="Q310">
            <v>20739.661668000001</v>
          </cell>
          <cell r="R310">
            <v>1979.73719196912</v>
          </cell>
          <cell r="S310">
            <v>1819.9198657785603</v>
          </cell>
          <cell r="T310">
            <v>2144.1877780651198</v>
          </cell>
          <cell r="U310">
            <v>2022.3046843056002</v>
          </cell>
          <cell r="V310">
            <v>1974.3438318091203</v>
          </cell>
          <cell r="W310">
            <v>1796.0558731056001</v>
          </cell>
          <cell r="X310">
            <v>1321.27826460912</v>
          </cell>
          <cell r="Y310">
            <v>1321.27826460912</v>
          </cell>
          <cell r="Z310">
            <v>1509.4437883056003</v>
          </cell>
          <cell r="AA310">
            <v>1956.2877999691198</v>
          </cell>
          <cell r="AB310">
            <v>1825.1028619056003</v>
          </cell>
          <cell r="AC310">
            <v>1885.9396239691202</v>
          </cell>
          <cell r="AD310">
            <v>21555.879828400804</v>
          </cell>
          <cell r="AE310">
            <v>22408.73445331788</v>
          </cell>
          <cell r="AF310">
            <v>23299.986064367768</v>
          </cell>
          <cell r="AG310">
            <v>24297.870022904415</v>
          </cell>
        </row>
        <row r="311">
          <cell r="E311">
            <v>29373.33756792</v>
          </cell>
          <cell r="F311">
            <v>26997.460512959999</v>
          </cell>
          <cell r="G311">
            <v>31789.119703920001</v>
          </cell>
          <cell r="H311">
            <v>29989.268949599998</v>
          </cell>
          <cell r="I311">
            <v>29294.109007919997</v>
          </cell>
          <cell r="J311">
            <v>26665.669749600002</v>
          </cell>
          <cell r="K311">
            <v>19700.56380792</v>
          </cell>
          <cell r="L311">
            <v>19700.56380792</v>
          </cell>
          <cell r="M311">
            <v>22455.332949600001</v>
          </cell>
          <cell r="N311">
            <v>29028.865567920002</v>
          </cell>
          <cell r="O311">
            <v>27092.3705496</v>
          </cell>
          <cell r="P311">
            <v>27995.449567920001</v>
          </cell>
          <cell r="Q311">
            <v>320082.11174279999</v>
          </cell>
          <cell r="R311">
            <v>30553.943996056754</v>
          </cell>
          <cell r="S311">
            <v>28087.429928515783</v>
          </cell>
          <cell r="T311">
            <v>33091.964708138352</v>
          </cell>
          <cell r="U311">
            <v>31210.902294449763</v>
          </cell>
          <cell r="V311">
            <v>30470.706470920755</v>
          </cell>
          <cell r="W311">
            <v>27719.128974929761</v>
          </cell>
          <cell r="X311">
            <v>20391.727883800751</v>
          </cell>
          <cell r="Y311">
            <v>20391.727883800751</v>
          </cell>
          <cell r="Z311">
            <v>23295.749132849764</v>
          </cell>
          <cell r="AA311">
            <v>30192.04171285675</v>
          </cell>
          <cell r="AB311">
            <v>28167.420835409765</v>
          </cell>
          <cell r="AC311">
            <v>29106.334863256758</v>
          </cell>
          <cell r="AD311">
            <v>332679.07868498575</v>
          </cell>
          <cell r="AE311">
            <v>345841.46839620598</v>
          </cell>
          <cell r="AF311">
            <v>359596.45159340923</v>
          </cell>
          <cell r="AG311">
            <v>374997.12735349149</v>
          </cell>
        </row>
        <row r="318">
          <cell r="E318">
            <v>20171.84919914163</v>
          </cell>
          <cell r="F318">
            <v>18533.382829184546</v>
          </cell>
          <cell r="G318">
            <v>21795.373748497852</v>
          </cell>
          <cell r="H318">
            <v>20571.86541630901</v>
          </cell>
          <cell r="I318">
            <v>20118.603705579393</v>
          </cell>
          <cell r="J318">
            <v>18338.243098712439</v>
          </cell>
          <cell r="K318">
            <v>13671.2689416309</v>
          </cell>
          <cell r="L318">
            <v>13671.2689416309</v>
          </cell>
          <cell r="M318">
            <v>15508.689450643777</v>
          </cell>
          <cell r="N318">
            <v>19940.347053218884</v>
          </cell>
          <cell r="O318">
            <v>18625.0070472103</v>
          </cell>
          <cell r="P318">
            <v>19245.840615450641</v>
          </cell>
          <cell r="Q318">
            <v>220191.74004721027</v>
          </cell>
          <cell r="R318">
            <v>20965.274852326347</v>
          </cell>
          <cell r="S318">
            <v>19265.895946916393</v>
          </cell>
          <cell r="T318">
            <v>22670.949743879995</v>
          </cell>
          <cell r="U318">
            <v>21392.863177704719</v>
          </cell>
          <cell r="V318">
            <v>20909.335136789869</v>
          </cell>
          <cell r="W318">
            <v>19046.219570837766</v>
          </cell>
          <cell r="X318">
            <v>14135.765233785578</v>
          </cell>
          <cell r="Y318">
            <v>14135.765233785578</v>
          </cell>
          <cell r="Z318">
            <v>16073.490508176823</v>
          </cell>
          <cell r="AA318">
            <v>20722.05869781991</v>
          </cell>
          <cell r="AB318">
            <v>19347.493775129613</v>
          </cell>
          <cell r="AC318">
            <v>19992.410234300598</v>
          </cell>
          <cell r="AD318">
            <v>228657.5221114532</v>
          </cell>
          <cell r="AE318">
            <v>237503.29611810384</v>
          </cell>
          <cell r="AF318">
            <v>246747.32212684728</v>
          </cell>
          <cell r="AG318">
            <v>257111.25457232751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/>
      <sheetData sheetId="3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ФО-12 "/>
      <sheetName val="р3"/>
      <sheetName val="1 (2)"/>
      <sheetName val="Письмо"/>
      <sheetName val="100"/>
      <sheetName val="1"/>
      <sheetName val="д.1.001"/>
      <sheetName val="2"/>
      <sheetName val="д.2.001"/>
      <sheetName val="д.2.002"/>
      <sheetName val="д.2.003"/>
      <sheetName val="д.2.004"/>
      <sheetName val="д.2.005"/>
      <sheetName val="д.2.006"/>
      <sheetName val="д.2.007"/>
      <sheetName val="д.2.008"/>
      <sheetName val="д.2.009"/>
      <sheetName val="д.2.010"/>
      <sheetName val="3"/>
      <sheetName val="д.3.001"/>
      <sheetName val="Д.3.002"/>
      <sheetName val="5"/>
      <sheetName val="4"/>
      <sheetName val="д.4.001"/>
      <sheetName val="6"/>
      <sheetName val="д.6.001"/>
      <sheetName val="д.6.002"/>
      <sheetName val="д.6.003"/>
      <sheetName val="7"/>
      <sheetName val="д.7.001"/>
      <sheetName val="8"/>
      <sheetName val="д.8.001"/>
      <sheetName val="д.8.002"/>
      <sheetName val="9"/>
      <sheetName val="д.9.001"/>
      <sheetName val="10"/>
      <sheetName val="11"/>
      <sheetName val="Д.11"/>
      <sheetName val="12"/>
      <sheetName val="13"/>
      <sheetName val="д.13.001"/>
      <sheetName val="д.13.002"/>
      <sheetName val="Д.13.004"/>
      <sheetName val="д.13.005"/>
      <sheetName val="д.13.007"/>
      <sheetName val="14"/>
      <sheetName val="д.14.001"/>
      <sheetName val="15"/>
      <sheetName val="д.15.001"/>
      <sheetName val="16"/>
      <sheetName val="д.16.001"/>
      <sheetName val="17"/>
      <sheetName val="д.17.001"/>
      <sheetName val="д.17.002"/>
      <sheetName val="18"/>
      <sheetName val="19"/>
      <sheetName val="20"/>
      <sheetName val="д.20.001"/>
      <sheetName val="21"/>
      <sheetName val="д21"/>
      <sheetName val="22"/>
      <sheetName val="д.22.001"/>
      <sheetName val="д.22.002"/>
      <sheetName val="д.22.003"/>
      <sheetName val="д.22.005"/>
      <sheetName val="расш.22"/>
      <sheetName val="23"/>
      <sheetName val="д.23"/>
      <sheetName val="24"/>
      <sheetName val="25"/>
      <sheetName val="д.25.001"/>
      <sheetName val="26"/>
      <sheetName val="27"/>
      <sheetName val="д.27.001"/>
      <sheetName val="28"/>
      <sheetName val="д.28.001"/>
      <sheetName val="д.28.002"/>
      <sheetName val="д.28.003"/>
      <sheetName val="д.28.004"/>
      <sheetName val="д.28.005"/>
      <sheetName val="д.28.006"/>
      <sheetName val="29"/>
      <sheetName val="30"/>
      <sheetName val="31"/>
      <sheetName val="д31"/>
      <sheetName val="32"/>
      <sheetName val="Лист1"/>
      <sheetName val="ЗАО (2)"/>
      <sheetName val="ОАО (2)"/>
      <sheetName val="Прочие (2)"/>
      <sheetName val="Стор нов (2)"/>
      <sheetName val="форма № 1 "/>
      <sheetName val="Форма №2"/>
      <sheetName val="Форма №3"/>
      <sheetName val="Формат №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idden"/>
      <sheetName val="Ls_XLB_WorkbookFile"/>
      <sheetName val="Ls_AgXLB_WorkbookFile"/>
      <sheetName val="Parameters"/>
      <sheetName val="TB"/>
      <sheetName val="ОСВ"/>
      <sheetName val="Анализ Счета"/>
      <sheetName val="Assumption"/>
      <sheetName val="Calculations"/>
    </sheetNames>
    <sheetDataSet>
      <sheetData sheetId="0"/>
      <sheetData sheetId="1"/>
      <sheetData sheetId="2"/>
      <sheetData sheetId="3">
        <row r="4">
          <cell r="E4" t="str">
            <v>SKL</v>
          </cell>
        </row>
        <row r="6">
          <cell r="E6" t="str">
            <v>A</v>
          </cell>
        </row>
        <row r="8">
          <cell r="E8" t="str">
            <v>2009/001</v>
          </cell>
          <cell r="G8" t="str">
            <v>2009/012</v>
          </cell>
        </row>
      </sheetData>
      <sheetData sheetId="4"/>
      <sheetData sheetId="5"/>
      <sheetData sheetId="6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589E59-51A8-4C15-9B2A-84658FC7A4FE}">
  <sheetPr>
    <pageSetUpPr fitToPage="1"/>
  </sheetPr>
  <dimension ref="A1:I102"/>
  <sheetViews>
    <sheetView showGridLines="0" tabSelected="1" zoomScale="90" zoomScaleNormal="90" workbookViewId="0">
      <selection activeCell="A8" sqref="A8"/>
    </sheetView>
  </sheetViews>
  <sheetFormatPr defaultColWidth="8.85546875" defaultRowHeight="15.75" x14ac:dyDescent="0.25"/>
  <cols>
    <col min="1" max="1" width="67" style="44" customWidth="1"/>
    <col min="2" max="2" width="10.85546875" style="44" customWidth="1"/>
    <col min="3" max="4" width="17.28515625" style="44" customWidth="1"/>
    <col min="5" max="5" width="8.85546875" style="44"/>
    <col min="6" max="6" width="13.5703125" style="44" hidden="1" customWidth="1"/>
    <col min="7" max="7" width="0" style="44" hidden="1" customWidth="1"/>
    <col min="8" max="8" width="27.28515625" style="44" customWidth="1"/>
    <col min="9" max="16384" width="8.85546875" style="44"/>
  </cols>
  <sheetData>
    <row r="1" spans="1:9" x14ac:dyDescent="0.25">
      <c r="A1" s="74" t="s">
        <v>160</v>
      </c>
      <c r="B1" s="74"/>
      <c r="C1" s="74"/>
      <c r="D1" s="74"/>
    </row>
    <row r="2" spans="1:9" x14ac:dyDescent="0.25">
      <c r="A2" s="74" t="s">
        <v>274</v>
      </c>
      <c r="B2" s="74"/>
      <c r="C2" s="74"/>
      <c r="D2" s="74"/>
    </row>
    <row r="3" spans="1:9" ht="9.75" customHeight="1" x14ac:dyDescent="0.25">
      <c r="A3" s="73"/>
      <c r="B3" s="73"/>
      <c r="C3" s="73"/>
      <c r="D3" s="73"/>
    </row>
    <row r="4" spans="1:9" ht="30" customHeight="1" x14ac:dyDescent="0.25">
      <c r="A4" s="44" t="s">
        <v>159</v>
      </c>
      <c r="B4" s="72" t="s">
        <v>158</v>
      </c>
      <c r="C4" s="72"/>
      <c r="D4" s="72"/>
    </row>
    <row r="5" spans="1:9" ht="15.75" hidden="1" customHeight="1" x14ac:dyDescent="0.25">
      <c r="A5" s="44" t="s">
        <v>157</v>
      </c>
      <c r="B5" s="71"/>
      <c r="C5" s="71"/>
      <c r="D5" s="71"/>
    </row>
    <row r="6" spans="1:9" x14ac:dyDescent="0.25">
      <c r="A6" s="44" t="s">
        <v>156</v>
      </c>
      <c r="B6" s="70" t="s">
        <v>155</v>
      </c>
      <c r="C6" s="70"/>
      <c r="D6" s="70"/>
    </row>
    <row r="7" spans="1:9" x14ac:dyDescent="0.25">
      <c r="A7" s="44" t="s">
        <v>154</v>
      </c>
      <c r="B7" s="67" t="s">
        <v>153</v>
      </c>
      <c r="C7" s="67"/>
      <c r="D7" s="67"/>
    </row>
    <row r="8" spans="1:9" ht="16.5" customHeight="1" x14ac:dyDescent="0.25">
      <c r="A8" s="69" t="s">
        <v>152</v>
      </c>
      <c r="B8" s="67" t="s">
        <v>151</v>
      </c>
      <c r="C8" s="67"/>
      <c r="D8" s="67"/>
    </row>
    <row r="9" spans="1:9" hidden="1" x14ac:dyDescent="0.25">
      <c r="A9" s="44" t="s">
        <v>150</v>
      </c>
      <c r="B9" s="68">
        <v>2965</v>
      </c>
      <c r="C9" s="67"/>
      <c r="D9" s="67"/>
    </row>
    <row r="10" spans="1:9" x14ac:dyDescent="0.25">
      <c r="A10" s="44" t="s">
        <v>149</v>
      </c>
      <c r="B10" s="67" t="s">
        <v>148</v>
      </c>
      <c r="C10" s="67"/>
      <c r="D10" s="67"/>
    </row>
    <row r="11" spans="1:9" ht="30.75" customHeight="1" x14ac:dyDescent="0.25">
      <c r="A11" s="44" t="s">
        <v>147</v>
      </c>
      <c r="B11" s="66" t="s">
        <v>146</v>
      </c>
      <c r="C11" s="66"/>
      <c r="D11" s="66"/>
    </row>
    <row r="12" spans="1:9" ht="13.5" customHeight="1" x14ac:dyDescent="0.2">
      <c r="D12" s="133" t="s">
        <v>54</v>
      </c>
    </row>
    <row r="13" spans="1:9" ht="54.75" customHeight="1" x14ac:dyDescent="0.25">
      <c r="A13" s="65" t="s">
        <v>145</v>
      </c>
      <c r="B13" s="60" t="s">
        <v>95</v>
      </c>
      <c r="C13" s="60" t="s">
        <v>94</v>
      </c>
      <c r="D13" s="60" t="s">
        <v>93</v>
      </c>
    </row>
    <row r="14" spans="1:9" ht="14.25" customHeight="1" x14ac:dyDescent="0.25">
      <c r="A14" s="51" t="s">
        <v>144</v>
      </c>
      <c r="B14" s="58"/>
      <c r="C14" s="59"/>
      <c r="D14" s="59"/>
    </row>
    <row r="15" spans="1:9" ht="18.75" customHeight="1" x14ac:dyDescent="0.25">
      <c r="A15" s="56" t="s">
        <v>143</v>
      </c>
      <c r="B15" s="63" t="s">
        <v>142</v>
      </c>
      <c r="C15" s="54">
        <v>869589</v>
      </c>
      <c r="D15" s="54">
        <v>2490595</v>
      </c>
      <c r="F15" s="46">
        <v>1358637.7349</v>
      </c>
      <c r="G15" s="46">
        <f>+F15-D15</f>
        <v>-1131957.2651</v>
      </c>
      <c r="H15" s="64"/>
      <c r="I15" s="46"/>
    </row>
    <row r="16" spans="1:9" ht="31.5" x14ac:dyDescent="0.25">
      <c r="A16" s="56" t="s">
        <v>141</v>
      </c>
      <c r="B16" s="63" t="s">
        <v>140</v>
      </c>
      <c r="C16" s="54">
        <v>0</v>
      </c>
      <c r="D16" s="54">
        <v>0</v>
      </c>
      <c r="F16" s="46">
        <v>0</v>
      </c>
      <c r="G16" s="46">
        <f>+F16-D16</f>
        <v>0</v>
      </c>
      <c r="I16" s="46"/>
    </row>
    <row r="17" spans="1:9" ht="31.5" x14ac:dyDescent="0.25">
      <c r="A17" s="56" t="s">
        <v>139</v>
      </c>
      <c r="B17" s="63" t="s">
        <v>138</v>
      </c>
      <c r="C17" s="54">
        <v>0</v>
      </c>
      <c r="D17" s="54">
        <v>0</v>
      </c>
      <c r="F17" s="46">
        <v>0</v>
      </c>
      <c r="G17" s="46">
        <f>+F17-D17</f>
        <v>0</v>
      </c>
      <c r="I17" s="46"/>
    </row>
    <row r="18" spans="1:9" ht="31.5" x14ac:dyDescent="0.25">
      <c r="A18" s="56" t="s">
        <v>137</v>
      </c>
      <c r="B18" s="63" t="s">
        <v>136</v>
      </c>
      <c r="C18" s="54">
        <v>0</v>
      </c>
      <c r="D18" s="54">
        <v>0</v>
      </c>
      <c r="F18" s="46">
        <v>0</v>
      </c>
      <c r="G18" s="46">
        <f>+F18-D18</f>
        <v>0</v>
      </c>
      <c r="I18" s="46"/>
    </row>
    <row r="19" spans="1:9" ht="19.5" customHeight="1" x14ac:dyDescent="0.25">
      <c r="A19" s="56" t="s">
        <v>135</v>
      </c>
      <c r="B19" s="63" t="s">
        <v>134</v>
      </c>
      <c r="C19" s="54">
        <v>0</v>
      </c>
      <c r="D19" s="54">
        <v>0</v>
      </c>
      <c r="F19" s="46">
        <v>0</v>
      </c>
      <c r="G19" s="46">
        <f>+F19-D19</f>
        <v>0</v>
      </c>
      <c r="I19" s="46"/>
    </row>
    <row r="20" spans="1:9" ht="19.5" customHeight="1" x14ac:dyDescent="0.25">
      <c r="A20" s="56" t="s">
        <v>133</v>
      </c>
      <c r="B20" s="63" t="s">
        <v>132</v>
      </c>
      <c r="C20" s="54">
        <v>0</v>
      </c>
      <c r="D20" s="54">
        <v>0</v>
      </c>
      <c r="F20" s="46">
        <v>0</v>
      </c>
      <c r="G20" s="46">
        <f>+F20-D20</f>
        <v>0</v>
      </c>
      <c r="I20" s="46"/>
    </row>
    <row r="21" spans="1:9" ht="19.5" customHeight="1" x14ac:dyDescent="0.25">
      <c r="A21" s="56" t="s">
        <v>131</v>
      </c>
      <c r="B21" s="63" t="s">
        <v>130</v>
      </c>
      <c r="C21" s="54">
        <v>2966216</v>
      </c>
      <c r="D21" s="54">
        <v>1748511</v>
      </c>
      <c r="F21" s="46">
        <v>1500046.4260200001</v>
      </c>
      <c r="G21" s="46">
        <f>+F21-D21</f>
        <v>-248464.57397999987</v>
      </c>
      <c r="I21" s="46"/>
    </row>
    <row r="22" spans="1:9" ht="19.5" customHeight="1" x14ac:dyDescent="0.25">
      <c r="A22" s="56" t="s">
        <v>129</v>
      </c>
      <c r="B22" s="63" t="s">
        <v>128</v>
      </c>
      <c r="C22" s="54">
        <v>3412</v>
      </c>
      <c r="D22" s="54">
        <v>2348</v>
      </c>
      <c r="F22" s="46">
        <v>4427.0420000000004</v>
      </c>
      <c r="G22" s="46">
        <f>+F22-D22</f>
        <v>2079.0420000000004</v>
      </c>
      <c r="I22" s="46"/>
    </row>
    <row r="23" spans="1:9" ht="19.5" customHeight="1" x14ac:dyDescent="0.25">
      <c r="A23" s="56" t="s">
        <v>127</v>
      </c>
      <c r="B23" s="63" t="s">
        <v>126</v>
      </c>
      <c r="C23" s="54">
        <v>0</v>
      </c>
      <c r="D23" s="54">
        <v>0</v>
      </c>
      <c r="F23" s="46">
        <v>0</v>
      </c>
      <c r="G23" s="46">
        <f>+F23-D23</f>
        <v>0</v>
      </c>
      <c r="I23" s="46"/>
    </row>
    <row r="24" spans="1:9" ht="19.5" customHeight="1" x14ac:dyDescent="0.25">
      <c r="A24" s="56" t="s">
        <v>125</v>
      </c>
      <c r="B24" s="63" t="s">
        <v>124</v>
      </c>
      <c r="C24" s="54">
        <v>165457</v>
      </c>
      <c r="D24" s="54">
        <v>29445</v>
      </c>
      <c r="F24" s="46">
        <v>76067.995650000012</v>
      </c>
      <c r="G24" s="46">
        <f>+F24-D24</f>
        <v>46622.995650000012</v>
      </c>
      <c r="I24" s="46"/>
    </row>
    <row r="25" spans="1:9" ht="19.5" customHeight="1" x14ac:dyDescent="0.25">
      <c r="A25" s="56" t="s">
        <v>123</v>
      </c>
      <c r="B25" s="63" t="s">
        <v>122</v>
      </c>
      <c r="C25" s="54">
        <v>1767118</v>
      </c>
      <c r="D25" s="54">
        <v>696670</v>
      </c>
      <c r="F25" s="46">
        <v>941589.65708000003</v>
      </c>
      <c r="G25" s="46">
        <f>+F25-D25</f>
        <v>244919.65708000003</v>
      </c>
      <c r="I25" s="46"/>
    </row>
    <row r="26" spans="1:9" ht="19.5" customHeight="1" x14ac:dyDescent="0.25">
      <c r="A26" s="56" t="s">
        <v>103</v>
      </c>
      <c r="B26" s="63" t="s">
        <v>121</v>
      </c>
      <c r="C26" s="54">
        <v>0</v>
      </c>
      <c r="D26" s="54">
        <v>0</v>
      </c>
      <c r="F26" s="46">
        <v>0</v>
      </c>
      <c r="G26" s="46">
        <f>+F26-D26</f>
        <v>0</v>
      </c>
      <c r="I26" s="46"/>
    </row>
    <row r="27" spans="1:9" ht="19.5" customHeight="1" x14ac:dyDescent="0.25">
      <c r="A27" s="56" t="s">
        <v>120</v>
      </c>
      <c r="B27" s="63" t="s">
        <v>119</v>
      </c>
      <c r="C27" s="54">
        <v>657759</v>
      </c>
      <c r="D27" s="54">
        <v>515937</v>
      </c>
      <c r="F27" s="46">
        <v>1638231.9719</v>
      </c>
      <c r="G27" s="46">
        <f>+F27-D27</f>
        <v>1122294.9719</v>
      </c>
      <c r="I27" s="46"/>
    </row>
    <row r="28" spans="1:9" ht="19.5" customHeight="1" x14ac:dyDescent="0.25">
      <c r="A28" s="52" t="s">
        <v>118</v>
      </c>
      <c r="B28" s="62">
        <v>100</v>
      </c>
      <c r="C28" s="50">
        <f>SUM(C15:C27)</f>
        <v>6429551</v>
      </c>
      <c r="D28" s="50">
        <f>SUM(D15:D27)</f>
        <v>5483506</v>
      </c>
      <c r="F28" s="46">
        <v>5519000.8275500005</v>
      </c>
      <c r="G28" s="46">
        <f>+F28-D28</f>
        <v>35494.827550000511</v>
      </c>
      <c r="I28" s="46"/>
    </row>
    <row r="29" spans="1:9" ht="19.5" customHeight="1" x14ac:dyDescent="0.25">
      <c r="A29" s="56" t="s">
        <v>117</v>
      </c>
      <c r="B29" s="55">
        <v>101</v>
      </c>
      <c r="C29" s="54">
        <f>ROUND('[1]Форма 1'!C29,0)</f>
        <v>0</v>
      </c>
      <c r="D29" s="54">
        <f>ROUND('[1]Форма 1'!D29,0)</f>
        <v>0</v>
      </c>
      <c r="F29" s="46">
        <v>0</v>
      </c>
      <c r="G29" s="46">
        <f>+F29-D29</f>
        <v>0</v>
      </c>
      <c r="I29" s="46"/>
    </row>
    <row r="30" spans="1:9" ht="14.25" customHeight="1" x14ac:dyDescent="0.25">
      <c r="A30" s="51" t="s">
        <v>116</v>
      </c>
      <c r="B30" s="58"/>
      <c r="C30" s="59"/>
      <c r="D30" s="59"/>
      <c r="F30" s="46">
        <v>0</v>
      </c>
      <c r="G30" s="46">
        <f>+F30-D30</f>
        <v>0</v>
      </c>
      <c r="I30" s="46"/>
    </row>
    <row r="31" spans="1:9" ht="31.5" x14ac:dyDescent="0.25">
      <c r="A31" s="56" t="s">
        <v>115</v>
      </c>
      <c r="B31" s="55">
        <v>110</v>
      </c>
      <c r="C31" s="54">
        <f>ROUND('[1]Форма 1'!C31,0)</f>
        <v>0</v>
      </c>
      <c r="D31" s="54">
        <f>ROUND('[1]Форма 1'!D31,0)</f>
        <v>0</v>
      </c>
      <c r="F31" s="46">
        <v>0</v>
      </c>
      <c r="G31" s="46">
        <f>+F31-D31</f>
        <v>0</v>
      </c>
      <c r="I31" s="46"/>
    </row>
    <row r="32" spans="1:9" ht="31.5" x14ac:dyDescent="0.25">
      <c r="A32" s="56" t="s">
        <v>114</v>
      </c>
      <c r="B32" s="55">
        <v>111</v>
      </c>
      <c r="C32" s="54">
        <f>ROUND('[1]Форма 1'!C32,0)</f>
        <v>0</v>
      </c>
      <c r="D32" s="54">
        <f>ROUND('[1]Форма 1'!D32,0)</f>
        <v>0</v>
      </c>
      <c r="F32" s="46">
        <v>0</v>
      </c>
      <c r="G32" s="46">
        <f>+F32-D32</f>
        <v>0</v>
      </c>
      <c r="I32" s="46"/>
    </row>
    <row r="33" spans="1:9" ht="31.5" x14ac:dyDescent="0.25">
      <c r="A33" s="56" t="s">
        <v>113</v>
      </c>
      <c r="B33" s="55">
        <v>112</v>
      </c>
      <c r="C33" s="54">
        <f>ROUND('[1]Форма 1'!C33,0)</f>
        <v>0</v>
      </c>
      <c r="D33" s="54">
        <f>ROUND('[1]Форма 1'!D33,0)</f>
        <v>0</v>
      </c>
      <c r="F33" s="46">
        <v>0</v>
      </c>
      <c r="G33" s="46">
        <f>+F33-D33</f>
        <v>0</v>
      </c>
      <c r="I33" s="46"/>
    </row>
    <row r="34" spans="1:9" ht="19.5" customHeight="1" x14ac:dyDescent="0.25">
      <c r="A34" s="56" t="s">
        <v>75</v>
      </c>
      <c r="B34" s="55">
        <v>113</v>
      </c>
      <c r="C34" s="54">
        <f>ROUND('[1]Форма 1'!C34,0)</f>
        <v>0</v>
      </c>
      <c r="D34" s="54">
        <f>ROUND('[1]Форма 1'!D34,0)</f>
        <v>0</v>
      </c>
      <c r="F34" s="46">
        <v>0</v>
      </c>
      <c r="G34" s="46">
        <f>+F34-D34</f>
        <v>0</v>
      </c>
      <c r="I34" s="46"/>
    </row>
    <row r="35" spans="1:9" ht="19.5" customHeight="1" x14ac:dyDescent="0.25">
      <c r="A35" s="56" t="s">
        <v>112</v>
      </c>
      <c r="B35" s="55">
        <v>114</v>
      </c>
      <c r="C35" s="54">
        <f>ROUND('[1]Форма 1'!C35,0)</f>
        <v>0</v>
      </c>
      <c r="D35" s="54">
        <f>ROUND('[1]Форма 1'!D35,0)</f>
        <v>0</v>
      </c>
      <c r="F35" s="46">
        <v>0</v>
      </c>
      <c r="G35" s="46">
        <f>+F35-D35</f>
        <v>0</v>
      </c>
      <c r="I35" s="46"/>
    </row>
    <row r="36" spans="1:9" ht="19.5" customHeight="1" x14ac:dyDescent="0.25">
      <c r="A36" s="56" t="s">
        <v>111</v>
      </c>
      <c r="B36" s="55">
        <v>115</v>
      </c>
      <c r="C36" s="54">
        <f>ROUND('[1]Форма 1'!C36,0)</f>
        <v>0</v>
      </c>
      <c r="D36" s="54">
        <f>ROUND('[1]Форма 1'!D36,0)</f>
        <v>0</v>
      </c>
      <c r="F36" s="46">
        <v>0</v>
      </c>
      <c r="G36" s="46">
        <f>+F36-D36</f>
        <v>0</v>
      </c>
      <c r="I36" s="46"/>
    </row>
    <row r="37" spans="1:9" ht="19.5" customHeight="1" x14ac:dyDescent="0.25">
      <c r="A37" s="56" t="s">
        <v>110</v>
      </c>
      <c r="B37" s="55">
        <v>116</v>
      </c>
      <c r="C37" s="54">
        <f>ROUND('[1]Форма 1'!C37,0)</f>
        <v>0</v>
      </c>
      <c r="D37" s="54">
        <f>ROUND('[1]Форма 1'!D37,0)</f>
        <v>0</v>
      </c>
      <c r="F37" s="46">
        <v>0</v>
      </c>
      <c r="G37" s="46">
        <f>+F37-D37</f>
        <v>0</v>
      </c>
      <c r="I37" s="46"/>
    </row>
    <row r="38" spans="1:9" ht="19.5" customHeight="1" x14ac:dyDescent="0.25">
      <c r="A38" s="56" t="s">
        <v>109</v>
      </c>
      <c r="B38" s="55">
        <v>117</v>
      </c>
      <c r="C38" s="54">
        <f>ROUND('[1]Форма 1'!C38,0)</f>
        <v>0</v>
      </c>
      <c r="D38" s="54">
        <f>ROUND('[1]Форма 1'!D38,0)</f>
        <v>0</v>
      </c>
      <c r="F38" s="46">
        <v>0</v>
      </c>
      <c r="G38" s="46">
        <f>+F38-D38</f>
        <v>0</v>
      </c>
      <c r="I38" s="46"/>
    </row>
    <row r="39" spans="1:9" ht="19.5" customHeight="1" x14ac:dyDescent="0.25">
      <c r="A39" s="56" t="s">
        <v>108</v>
      </c>
      <c r="B39" s="55">
        <v>118</v>
      </c>
      <c r="C39" s="54">
        <f>ROUND('[1]Форма 1'!C39,0)</f>
        <v>0</v>
      </c>
      <c r="D39" s="54">
        <f>ROUND('[1]Форма 1'!D39,0)</f>
        <v>0</v>
      </c>
      <c r="F39" s="46">
        <v>0</v>
      </c>
      <c r="G39" s="46">
        <f>+F39-D39</f>
        <v>0</v>
      </c>
      <c r="I39" s="46"/>
    </row>
    <row r="40" spans="1:9" ht="19.5" customHeight="1" x14ac:dyDescent="0.25">
      <c r="A40" s="56" t="s">
        <v>107</v>
      </c>
      <c r="B40" s="55">
        <v>119</v>
      </c>
      <c r="C40" s="54">
        <f>ROUND('[1]Форма 1'!C40,0)</f>
        <v>0</v>
      </c>
      <c r="D40" s="54">
        <f>ROUND('[1]Форма 1'!D40,0)</f>
        <v>0</v>
      </c>
      <c r="F40" s="46">
        <v>0</v>
      </c>
      <c r="G40" s="46">
        <f>+F40-D40</f>
        <v>0</v>
      </c>
      <c r="I40" s="46"/>
    </row>
    <row r="41" spans="1:9" ht="19.5" customHeight="1" x14ac:dyDescent="0.25">
      <c r="A41" s="56" t="s">
        <v>106</v>
      </c>
      <c r="B41" s="55">
        <v>120</v>
      </c>
      <c r="C41" s="54">
        <f>ROUND('[1]Форма 1'!C41,0)</f>
        <v>0</v>
      </c>
      <c r="D41" s="54">
        <f>ROUND('[1]Форма 1'!D41,0)</f>
        <v>0</v>
      </c>
      <c r="F41" s="46">
        <v>0</v>
      </c>
      <c r="G41" s="46">
        <f>+F41-D41</f>
        <v>0</v>
      </c>
      <c r="I41" s="46"/>
    </row>
    <row r="42" spans="1:9" ht="19.5" customHeight="1" x14ac:dyDescent="0.25">
      <c r="A42" s="56" t="s">
        <v>105</v>
      </c>
      <c r="B42" s="55">
        <v>121</v>
      </c>
      <c r="C42" s="54">
        <v>50311756</v>
      </c>
      <c r="D42" s="54">
        <v>53217989</v>
      </c>
      <c r="F42" s="46">
        <v>39655871.318589993</v>
      </c>
      <c r="G42" s="46">
        <f>+F42-D42</f>
        <v>-13562117.681410007</v>
      </c>
      <c r="I42" s="46"/>
    </row>
    <row r="43" spans="1:9" ht="19.5" customHeight="1" x14ac:dyDescent="0.25">
      <c r="A43" s="56" t="s">
        <v>104</v>
      </c>
      <c r="B43" s="55">
        <v>122</v>
      </c>
      <c r="C43" s="54">
        <v>0</v>
      </c>
      <c r="D43" s="54">
        <v>0</v>
      </c>
      <c r="F43" s="46">
        <v>0</v>
      </c>
      <c r="G43" s="46">
        <f>+F43-D43</f>
        <v>0</v>
      </c>
      <c r="I43" s="46"/>
    </row>
    <row r="44" spans="1:9" ht="19.5" customHeight="1" x14ac:dyDescent="0.25">
      <c r="A44" s="56" t="s">
        <v>103</v>
      </c>
      <c r="B44" s="55">
        <v>123</v>
      </c>
      <c r="C44" s="54">
        <v>0</v>
      </c>
      <c r="D44" s="54">
        <v>0</v>
      </c>
      <c r="F44" s="46">
        <v>0</v>
      </c>
      <c r="G44" s="46">
        <f>+F44-D44</f>
        <v>0</v>
      </c>
      <c r="I44" s="46"/>
    </row>
    <row r="45" spans="1:9" ht="19.5" customHeight="1" x14ac:dyDescent="0.25">
      <c r="A45" s="56" t="s">
        <v>102</v>
      </c>
      <c r="B45" s="55">
        <v>124</v>
      </c>
      <c r="C45" s="54">
        <v>0</v>
      </c>
      <c r="D45" s="54">
        <v>0</v>
      </c>
      <c r="F45" s="46">
        <v>0</v>
      </c>
      <c r="G45" s="46">
        <f>+F45-D45</f>
        <v>0</v>
      </c>
      <c r="I45" s="46"/>
    </row>
    <row r="46" spans="1:9" ht="19.5" customHeight="1" x14ac:dyDescent="0.25">
      <c r="A46" s="56" t="s">
        <v>101</v>
      </c>
      <c r="B46" s="55">
        <v>125</v>
      </c>
      <c r="C46" s="54">
        <v>134636</v>
      </c>
      <c r="D46" s="54">
        <v>151341</v>
      </c>
      <c r="F46" s="46">
        <v>156197.93096</v>
      </c>
      <c r="G46" s="46">
        <f>+F46-D46</f>
        <v>4856.9309599999979</v>
      </c>
      <c r="H46" s="61"/>
      <c r="I46" s="46"/>
    </row>
    <row r="47" spans="1:9" ht="19.5" customHeight="1" x14ac:dyDescent="0.25">
      <c r="A47" s="56" t="s">
        <v>100</v>
      </c>
      <c r="B47" s="55">
        <v>126</v>
      </c>
      <c r="C47" s="54">
        <v>0</v>
      </c>
      <c r="D47" s="54">
        <v>0</v>
      </c>
      <c r="F47" s="46">
        <v>0</v>
      </c>
      <c r="G47" s="46">
        <f>+F47-D47</f>
        <v>0</v>
      </c>
      <c r="I47" s="46"/>
    </row>
    <row r="48" spans="1:9" ht="19.5" customHeight="1" x14ac:dyDescent="0.25">
      <c r="A48" s="56" t="s">
        <v>99</v>
      </c>
      <c r="B48" s="55">
        <v>127</v>
      </c>
      <c r="C48" s="54">
        <v>6118479</v>
      </c>
      <c r="D48" s="54">
        <v>2223223</v>
      </c>
      <c r="F48" s="46">
        <v>15488613.52939</v>
      </c>
      <c r="G48" s="46">
        <f>+F48-D48</f>
        <v>13265390.52939</v>
      </c>
      <c r="I48" s="46"/>
    </row>
    <row r="49" spans="1:9" ht="19.5" customHeight="1" x14ac:dyDescent="0.25">
      <c r="A49" s="52" t="s">
        <v>98</v>
      </c>
      <c r="B49" s="53">
        <v>200</v>
      </c>
      <c r="C49" s="50">
        <f>SUM(C31:C48)</f>
        <v>56564871</v>
      </c>
      <c r="D49" s="50">
        <f>SUM(D31:D48)</f>
        <v>55592553</v>
      </c>
      <c r="F49" s="46">
        <v>55300682.778939992</v>
      </c>
      <c r="G49" s="46">
        <f>+F49-D49</f>
        <v>-291870.22106000781</v>
      </c>
      <c r="I49" s="46"/>
    </row>
    <row r="50" spans="1:9" ht="19.5" customHeight="1" x14ac:dyDescent="0.25">
      <c r="A50" s="52" t="s">
        <v>97</v>
      </c>
      <c r="B50" s="53"/>
      <c r="C50" s="50">
        <f>C28+C49+C29</f>
        <v>62994422</v>
      </c>
      <c r="D50" s="50">
        <f>D28+D49+D29</f>
        <v>61076059</v>
      </c>
      <c r="F50" s="46">
        <v>60819683.606489994</v>
      </c>
      <c r="G50" s="46">
        <f>+F50-D50</f>
        <v>-256375.39351000637</v>
      </c>
      <c r="I50" s="46"/>
    </row>
    <row r="51" spans="1:9" ht="47.25" customHeight="1" x14ac:dyDescent="0.25">
      <c r="A51" s="60" t="s">
        <v>96</v>
      </c>
      <c r="B51" s="60" t="s">
        <v>95</v>
      </c>
      <c r="C51" s="60" t="s">
        <v>94</v>
      </c>
      <c r="D51" s="60" t="s">
        <v>93</v>
      </c>
      <c r="I51" s="46"/>
    </row>
    <row r="52" spans="1:9" ht="14.25" customHeight="1" x14ac:dyDescent="0.25">
      <c r="A52" s="51" t="s">
        <v>92</v>
      </c>
      <c r="B52" s="58"/>
      <c r="C52" s="59"/>
      <c r="D52" s="59"/>
      <c r="I52" s="46"/>
    </row>
    <row r="53" spans="1:9" ht="31.5" x14ac:dyDescent="0.25">
      <c r="A53" s="56" t="s">
        <v>91</v>
      </c>
      <c r="B53" s="55">
        <v>210</v>
      </c>
      <c r="C53" s="54">
        <v>2986925</v>
      </c>
      <c r="D53" s="54">
        <v>2986925</v>
      </c>
      <c r="F53" s="46">
        <v>2986925.3032</v>
      </c>
      <c r="G53" s="46">
        <f>+F53-D53</f>
        <v>0.30319999996572733</v>
      </c>
      <c r="I53" s="46"/>
    </row>
    <row r="54" spans="1:9" ht="31.5" x14ac:dyDescent="0.25">
      <c r="A54" s="56" t="s">
        <v>90</v>
      </c>
      <c r="B54" s="55">
        <v>211</v>
      </c>
      <c r="C54" s="54">
        <v>0</v>
      </c>
      <c r="D54" s="54">
        <v>0</v>
      </c>
      <c r="F54" s="46">
        <v>0</v>
      </c>
      <c r="G54" s="46">
        <f>+F54-D54</f>
        <v>0</v>
      </c>
      <c r="I54" s="46"/>
    </row>
    <row r="55" spans="1:9" ht="19.5" customHeight="1" x14ac:dyDescent="0.25">
      <c r="A55" s="56" t="s">
        <v>89</v>
      </c>
      <c r="B55" s="55">
        <v>212</v>
      </c>
      <c r="C55" s="54">
        <v>0</v>
      </c>
      <c r="D55" s="54">
        <v>0</v>
      </c>
      <c r="F55" s="46">
        <v>0</v>
      </c>
      <c r="G55" s="46">
        <f>+F55-D55</f>
        <v>0</v>
      </c>
      <c r="I55" s="46"/>
    </row>
    <row r="56" spans="1:9" ht="19.5" customHeight="1" x14ac:dyDescent="0.25">
      <c r="A56" s="56" t="s">
        <v>88</v>
      </c>
      <c r="B56" s="55">
        <v>213</v>
      </c>
      <c r="C56" s="54">
        <v>0</v>
      </c>
      <c r="D56" s="54">
        <v>0</v>
      </c>
      <c r="F56" s="46">
        <v>0</v>
      </c>
      <c r="G56" s="46">
        <f>+F56-D56</f>
        <v>0</v>
      </c>
      <c r="I56" s="46"/>
    </row>
    <row r="57" spans="1:9" ht="19.5" customHeight="1" x14ac:dyDescent="0.25">
      <c r="A57" s="56" t="s">
        <v>87</v>
      </c>
      <c r="B57" s="55">
        <v>214</v>
      </c>
      <c r="C57" s="54">
        <v>1895705</v>
      </c>
      <c r="D57" s="54">
        <v>2753999</v>
      </c>
      <c r="F57" s="46">
        <v>4832664.4155599996</v>
      </c>
      <c r="G57" s="46">
        <f>+F57-D57</f>
        <v>2078665.4155599996</v>
      </c>
      <c r="I57" s="46"/>
    </row>
    <row r="58" spans="1:9" ht="19.5" customHeight="1" x14ac:dyDescent="0.25">
      <c r="A58" s="56" t="s">
        <v>86</v>
      </c>
      <c r="B58" s="55">
        <v>215</v>
      </c>
      <c r="C58" s="54">
        <v>594819</v>
      </c>
      <c r="D58" s="54">
        <v>594819</v>
      </c>
      <c r="F58" s="46">
        <v>1375166.76832</v>
      </c>
      <c r="G58" s="46">
        <f>+F58-D58</f>
        <v>780347.76832000003</v>
      </c>
      <c r="I58" s="46"/>
    </row>
    <row r="59" spans="1:9" ht="19.5" customHeight="1" x14ac:dyDescent="0.25">
      <c r="A59" s="56" t="s">
        <v>85</v>
      </c>
      <c r="B59" s="55">
        <v>216</v>
      </c>
      <c r="C59" s="54">
        <v>0</v>
      </c>
      <c r="D59" s="54">
        <v>0</v>
      </c>
      <c r="F59" s="46">
        <v>0</v>
      </c>
      <c r="G59" s="46">
        <f>+F59-D59</f>
        <v>0</v>
      </c>
      <c r="I59" s="46"/>
    </row>
    <row r="60" spans="1:9" ht="19.5" customHeight="1" x14ac:dyDescent="0.25">
      <c r="A60" s="56" t="s">
        <v>70</v>
      </c>
      <c r="B60" s="55">
        <v>217</v>
      </c>
      <c r="C60" s="54">
        <v>317160</v>
      </c>
      <c r="D60" s="54">
        <v>269194</v>
      </c>
      <c r="F60" s="46">
        <v>472481.12629000004</v>
      </c>
      <c r="G60" s="46">
        <f>+F60-D60</f>
        <v>203287.12629000004</v>
      </c>
      <c r="I60" s="46"/>
    </row>
    <row r="61" spans="1:9" ht="19.5" customHeight="1" x14ac:dyDescent="0.25">
      <c r="A61" s="56" t="s">
        <v>84</v>
      </c>
      <c r="B61" s="55">
        <v>218</v>
      </c>
      <c r="C61" s="54">
        <v>0</v>
      </c>
      <c r="D61" s="54">
        <v>0</v>
      </c>
      <c r="F61" s="46">
        <v>0</v>
      </c>
      <c r="G61" s="46">
        <f>+F61-D61</f>
        <v>0</v>
      </c>
      <c r="I61" s="46"/>
    </row>
    <row r="62" spans="1:9" ht="19.5" customHeight="1" x14ac:dyDescent="0.25">
      <c r="A62" s="56" t="s">
        <v>83</v>
      </c>
      <c r="B62" s="55">
        <v>219</v>
      </c>
      <c r="C62" s="54">
        <v>15176</v>
      </c>
      <c r="D62" s="54">
        <v>944561</v>
      </c>
      <c r="F62" s="46">
        <v>346282.12014000001</v>
      </c>
      <c r="G62" s="46">
        <f>+F62-D62</f>
        <v>-598278.87985999999</v>
      </c>
      <c r="I62" s="46"/>
    </row>
    <row r="63" spans="1:9" ht="19.5" customHeight="1" x14ac:dyDescent="0.25">
      <c r="A63" s="56" t="s">
        <v>67</v>
      </c>
      <c r="B63" s="55">
        <v>220</v>
      </c>
      <c r="C63" s="54">
        <v>0</v>
      </c>
      <c r="D63" s="54">
        <v>0</v>
      </c>
      <c r="F63" s="46">
        <v>0</v>
      </c>
      <c r="G63" s="46">
        <f>+F63-D63</f>
        <v>0</v>
      </c>
      <c r="I63" s="46"/>
    </row>
    <row r="64" spans="1:9" ht="19.5" customHeight="1" x14ac:dyDescent="0.25">
      <c r="A64" s="56" t="s">
        <v>82</v>
      </c>
      <c r="B64" s="55">
        <v>221</v>
      </c>
      <c r="C64" s="54">
        <v>50486</v>
      </c>
      <c r="D64" s="54">
        <v>50486</v>
      </c>
      <c r="F64" s="46">
        <v>50485.985059999999</v>
      </c>
      <c r="G64" s="46">
        <f>+F64-D64</f>
        <v>-1.4940000000933651E-2</v>
      </c>
      <c r="I64" s="46"/>
    </row>
    <row r="65" spans="1:9" ht="19.5" customHeight="1" x14ac:dyDescent="0.25">
      <c r="A65" s="56" t="s">
        <v>81</v>
      </c>
      <c r="B65" s="55">
        <v>222</v>
      </c>
      <c r="C65" s="54">
        <v>618659</v>
      </c>
      <c r="D65" s="54">
        <v>300549</v>
      </c>
      <c r="F65" s="46">
        <v>386882.98677999998</v>
      </c>
      <c r="G65" s="46">
        <f>+F65-D65</f>
        <v>86333.986779999977</v>
      </c>
      <c r="I65" s="46"/>
    </row>
    <row r="66" spans="1:9" s="57" customFormat="1" ht="19.5" customHeight="1" x14ac:dyDescent="0.25">
      <c r="A66" s="52" t="s">
        <v>80</v>
      </c>
      <c r="B66" s="53">
        <v>300</v>
      </c>
      <c r="C66" s="50">
        <f>SUM(C53:C65)</f>
        <v>6478930</v>
      </c>
      <c r="D66" s="50">
        <f>SUM(D53:D65)</f>
        <v>7900533</v>
      </c>
      <c r="F66" s="46">
        <v>10450888.705350002</v>
      </c>
      <c r="G66" s="46">
        <f>+F66-D66</f>
        <v>2550355.7053500023</v>
      </c>
      <c r="I66" s="46"/>
    </row>
    <row r="67" spans="1:9" ht="19.5" customHeight="1" x14ac:dyDescent="0.25">
      <c r="A67" s="56" t="s">
        <v>79</v>
      </c>
      <c r="B67" s="55">
        <v>301</v>
      </c>
      <c r="C67" s="54">
        <f>ROUND('[1]Форма 1'!C67,0)</f>
        <v>0</v>
      </c>
      <c r="D67" s="54">
        <f>ROUND('[1]Форма 1'!D67,0)</f>
        <v>0</v>
      </c>
      <c r="F67" s="46">
        <v>0</v>
      </c>
      <c r="G67" s="46">
        <f>+F67-D67</f>
        <v>0</v>
      </c>
      <c r="I67" s="46"/>
    </row>
    <row r="68" spans="1:9" ht="14.25" customHeight="1" x14ac:dyDescent="0.25">
      <c r="A68" s="51" t="s">
        <v>78</v>
      </c>
      <c r="B68" s="58"/>
      <c r="C68" s="59"/>
      <c r="D68" s="59"/>
      <c r="F68" s="46">
        <v>0</v>
      </c>
      <c r="G68" s="46">
        <f>+F68-D68</f>
        <v>0</v>
      </c>
      <c r="I68" s="46"/>
    </row>
    <row r="69" spans="1:9" ht="39.75" customHeight="1" x14ac:dyDescent="0.25">
      <c r="A69" s="56" t="s">
        <v>77</v>
      </c>
      <c r="B69" s="55">
        <v>310</v>
      </c>
      <c r="C69" s="54">
        <v>2240194</v>
      </c>
      <c r="D69" s="54">
        <v>3733657</v>
      </c>
      <c r="F69" s="46">
        <v>6720581.9316800004</v>
      </c>
      <c r="G69" s="46">
        <f>+F69-D69</f>
        <v>2986924.9316800004</v>
      </c>
      <c r="I69" s="46"/>
    </row>
    <row r="70" spans="1:9" ht="31.5" x14ac:dyDescent="0.25">
      <c r="A70" s="56" t="s">
        <v>76</v>
      </c>
      <c r="B70" s="55">
        <v>311</v>
      </c>
      <c r="C70" s="54">
        <v>0</v>
      </c>
      <c r="D70" s="54">
        <v>0</v>
      </c>
      <c r="F70" s="46">
        <v>0</v>
      </c>
      <c r="G70" s="46">
        <f>+F70-D70</f>
        <v>0</v>
      </c>
      <c r="I70" s="46"/>
    </row>
    <row r="71" spans="1:9" ht="19.5" customHeight="1" x14ac:dyDescent="0.25">
      <c r="A71" s="56" t="s">
        <v>75</v>
      </c>
      <c r="B71" s="55">
        <v>312</v>
      </c>
      <c r="C71" s="54">
        <v>0</v>
      </c>
      <c r="D71" s="54">
        <v>0</v>
      </c>
      <c r="F71" s="46">
        <v>0</v>
      </c>
      <c r="G71" s="46">
        <f>+F71-D71</f>
        <v>0</v>
      </c>
      <c r="I71" s="46"/>
    </row>
    <row r="72" spans="1:9" ht="19.5" customHeight="1" x14ac:dyDescent="0.25">
      <c r="A72" s="56" t="s">
        <v>74</v>
      </c>
      <c r="B72" s="55">
        <v>313</v>
      </c>
      <c r="C72" s="54">
        <v>0</v>
      </c>
      <c r="D72" s="54">
        <v>0</v>
      </c>
      <c r="F72" s="46">
        <v>4680.1019999999999</v>
      </c>
      <c r="G72" s="46">
        <f>+F72-D72</f>
        <v>4680.1019999999999</v>
      </c>
      <c r="I72" s="46"/>
    </row>
    <row r="73" spans="1:9" ht="19.5" customHeight="1" x14ac:dyDescent="0.25">
      <c r="A73" s="56" t="s">
        <v>73</v>
      </c>
      <c r="B73" s="55">
        <v>314</v>
      </c>
      <c r="C73" s="54">
        <v>0</v>
      </c>
      <c r="D73" s="54">
        <v>0</v>
      </c>
      <c r="F73" s="46">
        <v>0</v>
      </c>
      <c r="G73" s="46">
        <f>+F73-D73</f>
        <v>0</v>
      </c>
      <c r="I73" s="46"/>
    </row>
    <row r="74" spans="1:9" ht="19.5" customHeight="1" x14ac:dyDescent="0.25">
      <c r="A74" s="56" t="s">
        <v>72</v>
      </c>
      <c r="B74" s="55">
        <v>315</v>
      </c>
      <c r="C74" s="54">
        <v>112382</v>
      </c>
      <c r="D74" s="54">
        <v>130081</v>
      </c>
      <c r="F74" s="46">
        <v>125519.73</v>
      </c>
      <c r="G74" s="46">
        <f>+F74-D74</f>
        <v>-4561.2700000000041</v>
      </c>
      <c r="I74" s="46"/>
    </row>
    <row r="75" spans="1:9" ht="19.5" customHeight="1" x14ac:dyDescent="0.25">
      <c r="A75" s="56" t="s">
        <v>71</v>
      </c>
      <c r="B75" s="55">
        <v>316</v>
      </c>
      <c r="C75" s="54">
        <v>5378984</v>
      </c>
      <c r="D75" s="54">
        <v>4787629</v>
      </c>
      <c r="F75" s="46">
        <v>4488664.9083000002</v>
      </c>
      <c r="G75" s="46">
        <f>+F75-D75</f>
        <v>-298964.09169999976</v>
      </c>
      <c r="I75" s="46"/>
    </row>
    <row r="76" spans="1:9" ht="19.5" customHeight="1" x14ac:dyDescent="0.25">
      <c r="A76" s="56" t="s">
        <v>70</v>
      </c>
      <c r="B76" s="55">
        <v>317</v>
      </c>
      <c r="C76" s="54">
        <v>0</v>
      </c>
      <c r="D76" s="54">
        <v>0</v>
      </c>
      <c r="F76" s="46">
        <v>0</v>
      </c>
      <c r="G76" s="46">
        <f>+F76-D76</f>
        <v>0</v>
      </c>
      <c r="I76" s="46"/>
    </row>
    <row r="77" spans="1:9" ht="19.5" customHeight="1" x14ac:dyDescent="0.25">
      <c r="A77" s="56" t="s">
        <v>69</v>
      </c>
      <c r="B77" s="55">
        <v>318</v>
      </c>
      <c r="C77" s="54">
        <v>0</v>
      </c>
      <c r="D77" s="54">
        <v>0</v>
      </c>
      <c r="F77" s="46">
        <v>0</v>
      </c>
      <c r="G77" s="46">
        <f>+F77-D77</f>
        <v>0</v>
      </c>
      <c r="I77" s="46"/>
    </row>
    <row r="78" spans="1:9" ht="19.5" customHeight="1" x14ac:dyDescent="0.25">
      <c r="A78" s="56" t="s">
        <v>68</v>
      </c>
      <c r="B78" s="55">
        <v>319</v>
      </c>
      <c r="C78" s="54">
        <v>0</v>
      </c>
      <c r="D78" s="54">
        <v>0</v>
      </c>
      <c r="F78" s="46">
        <v>0</v>
      </c>
      <c r="G78" s="46">
        <f>+F78-D78</f>
        <v>0</v>
      </c>
      <c r="I78" s="46"/>
    </row>
    <row r="79" spans="1:9" ht="19.5" customHeight="1" x14ac:dyDescent="0.25">
      <c r="A79" s="56" t="s">
        <v>67</v>
      </c>
      <c r="B79" s="55">
        <v>320</v>
      </c>
      <c r="C79" s="54">
        <v>0</v>
      </c>
      <c r="D79" s="54">
        <v>0</v>
      </c>
      <c r="F79" s="46">
        <v>0</v>
      </c>
      <c r="G79" s="46">
        <f>+F79-D79</f>
        <v>0</v>
      </c>
      <c r="I79" s="46"/>
    </row>
    <row r="80" spans="1:9" ht="19.5" customHeight="1" x14ac:dyDescent="0.25">
      <c r="A80" s="56" t="s">
        <v>66</v>
      </c>
      <c r="B80" s="55">
        <v>321</v>
      </c>
      <c r="C80" s="54">
        <v>0</v>
      </c>
      <c r="D80" s="54">
        <v>0</v>
      </c>
      <c r="F80" s="46">
        <v>0</v>
      </c>
      <c r="G80" s="46">
        <f>+F80-D80</f>
        <v>0</v>
      </c>
      <c r="I80" s="46"/>
    </row>
    <row r="81" spans="1:9" s="57" customFormat="1" ht="19.5" customHeight="1" x14ac:dyDescent="0.25">
      <c r="A81" s="52" t="s">
        <v>65</v>
      </c>
      <c r="B81" s="53">
        <v>400</v>
      </c>
      <c r="C81" s="50">
        <f>SUM(C69:C80)</f>
        <v>7731560</v>
      </c>
      <c r="D81" s="50">
        <f>SUM(D69:D80)</f>
        <v>8651367</v>
      </c>
      <c r="F81" s="46">
        <v>11339446.671980001</v>
      </c>
      <c r="G81" s="46">
        <f>+F81-D81</f>
        <v>2688079.671980001</v>
      </c>
      <c r="I81" s="46"/>
    </row>
    <row r="82" spans="1:9" ht="14.25" customHeight="1" x14ac:dyDescent="0.25">
      <c r="A82" s="51" t="s">
        <v>64</v>
      </c>
      <c r="B82" s="58"/>
      <c r="C82" s="59"/>
      <c r="D82" s="59"/>
      <c r="F82" s="46">
        <v>0</v>
      </c>
      <c r="G82" s="46">
        <f>+F82-D82</f>
        <v>0</v>
      </c>
      <c r="I82" s="46"/>
    </row>
    <row r="83" spans="1:9" ht="19.5" customHeight="1" x14ac:dyDescent="0.25">
      <c r="A83" s="56" t="s">
        <v>48</v>
      </c>
      <c r="B83" s="55">
        <v>410</v>
      </c>
      <c r="C83" s="54">
        <v>7582484</v>
      </c>
      <c r="D83" s="54">
        <v>7566210</v>
      </c>
      <c r="F83" s="46">
        <v>7348479.2379999999</v>
      </c>
      <c r="G83" s="46">
        <f>+F83-D83</f>
        <v>-217730.7620000001</v>
      </c>
      <c r="I83" s="46"/>
    </row>
    <row r="84" spans="1:9" ht="19.5" customHeight="1" x14ac:dyDescent="0.25">
      <c r="A84" s="58" t="s">
        <v>47</v>
      </c>
      <c r="B84" s="55">
        <v>411</v>
      </c>
      <c r="C84" s="54">
        <v>0</v>
      </c>
      <c r="D84" s="54">
        <v>0</v>
      </c>
      <c r="F84" s="46">
        <v>0</v>
      </c>
      <c r="G84" s="46">
        <f>+F84-D84</f>
        <v>0</v>
      </c>
      <c r="I84" s="46"/>
    </row>
    <row r="85" spans="1:9" ht="19.5" customHeight="1" x14ac:dyDescent="0.25">
      <c r="A85" s="56" t="s">
        <v>63</v>
      </c>
      <c r="B85" s="55">
        <v>412</v>
      </c>
      <c r="C85" s="54">
        <v>0</v>
      </c>
      <c r="D85" s="54">
        <v>0</v>
      </c>
      <c r="F85" s="46">
        <v>0</v>
      </c>
      <c r="G85" s="46">
        <f>+F85-D85</f>
        <v>0</v>
      </c>
      <c r="I85" s="46"/>
    </row>
    <row r="86" spans="1:9" ht="19.5" customHeight="1" x14ac:dyDescent="0.25">
      <c r="A86" s="56" t="s">
        <v>62</v>
      </c>
      <c r="B86" s="55">
        <v>413</v>
      </c>
      <c r="C86" s="54">
        <v>9880639</v>
      </c>
      <c r="D86" s="54">
        <v>11432961</v>
      </c>
      <c r="F86" s="46">
        <v>15179326.443180002</v>
      </c>
      <c r="G86" s="46">
        <f>+F86-D86</f>
        <v>3746365.4431800023</v>
      </c>
      <c r="I86" s="46"/>
    </row>
    <row r="87" spans="1:9" ht="15" customHeight="1" x14ac:dyDescent="0.25">
      <c r="A87" s="56" t="s">
        <v>61</v>
      </c>
      <c r="B87" s="55">
        <v>414</v>
      </c>
      <c r="C87" s="54">
        <v>31320809</v>
      </c>
      <c r="D87" s="54">
        <v>25524988</v>
      </c>
      <c r="F87" s="46">
        <v>16501542.547980001</v>
      </c>
      <c r="G87" s="46">
        <f>+F87-D87</f>
        <v>-9023445.4520199988</v>
      </c>
      <c r="I87" s="46"/>
    </row>
    <row r="88" spans="1:9" ht="15" customHeight="1" x14ac:dyDescent="0.25">
      <c r="A88" s="56" t="s">
        <v>60</v>
      </c>
      <c r="B88" s="55">
        <v>415</v>
      </c>
      <c r="C88" s="54">
        <f>ROUND('[1]Форма 1'!C88,0)</f>
        <v>0</v>
      </c>
      <c r="D88" s="54">
        <f>ROUND('[1]Форма 1'!D88,0)</f>
        <v>0</v>
      </c>
      <c r="F88" s="46">
        <v>0</v>
      </c>
      <c r="G88" s="46">
        <f>+F88-D88</f>
        <v>0</v>
      </c>
      <c r="H88" s="46"/>
      <c r="I88" s="46"/>
    </row>
    <row r="89" spans="1:9" s="57" customFormat="1" ht="31.5" x14ac:dyDescent="0.25">
      <c r="A89" s="52" t="s">
        <v>59</v>
      </c>
      <c r="B89" s="53">
        <v>420</v>
      </c>
      <c r="C89" s="50">
        <f>SUM(C83:C88)</f>
        <v>48783932</v>
      </c>
      <c r="D89" s="50">
        <f>SUM(D83:D88)</f>
        <v>44524159</v>
      </c>
      <c r="F89" s="46">
        <v>39029348.229160003</v>
      </c>
      <c r="G89" s="46">
        <f>+F89-D89</f>
        <v>-5494810.7708399966</v>
      </c>
      <c r="I89" s="46"/>
    </row>
    <row r="90" spans="1:9" x14ac:dyDescent="0.25">
      <c r="A90" s="56" t="s">
        <v>58</v>
      </c>
      <c r="B90" s="55">
        <v>421</v>
      </c>
      <c r="C90" s="54">
        <v>0</v>
      </c>
      <c r="D90" s="54">
        <v>0</v>
      </c>
      <c r="F90" s="46">
        <v>0</v>
      </c>
      <c r="G90" s="46">
        <f>+F90-D90</f>
        <v>0</v>
      </c>
      <c r="I90" s="46"/>
    </row>
    <row r="91" spans="1:9" x14ac:dyDescent="0.25">
      <c r="A91" s="52" t="s">
        <v>57</v>
      </c>
      <c r="B91" s="53">
        <v>500</v>
      </c>
      <c r="C91" s="50">
        <f>C89+C90</f>
        <v>48783932</v>
      </c>
      <c r="D91" s="50">
        <f>D89+D90</f>
        <v>44524159</v>
      </c>
      <c r="F91" s="46">
        <v>39029348.229160003</v>
      </c>
      <c r="G91" s="46">
        <f>+F91-D91</f>
        <v>-5494810.7708399966</v>
      </c>
      <c r="I91" s="46"/>
    </row>
    <row r="92" spans="1:9" x14ac:dyDescent="0.25">
      <c r="A92" s="52" t="s">
        <v>56</v>
      </c>
      <c r="B92" s="51"/>
      <c r="C92" s="50">
        <f>C66+C81+C91</f>
        <v>62994422</v>
      </c>
      <c r="D92" s="50">
        <f>D66+D81+D91</f>
        <v>61076059</v>
      </c>
      <c r="F92" s="46">
        <v>60819683.606490009</v>
      </c>
      <c r="G92" s="46">
        <f>+F92-D92</f>
        <v>-256375.39350999147</v>
      </c>
      <c r="I92" s="46"/>
    </row>
    <row r="93" spans="1:9" hidden="1" x14ac:dyDescent="0.25">
      <c r="A93" s="49"/>
      <c r="C93" s="48">
        <f>+C92-C50</f>
        <v>0</v>
      </c>
      <c r="D93" s="48">
        <f>+D92-D50</f>
        <v>0</v>
      </c>
    </row>
    <row r="94" spans="1:9" x14ac:dyDescent="0.25">
      <c r="C94" s="48"/>
      <c r="D94" s="48"/>
    </row>
    <row r="95" spans="1:9" x14ac:dyDescent="0.25">
      <c r="C95" s="48"/>
      <c r="D95" s="48"/>
    </row>
    <row r="96" spans="1:9" x14ac:dyDescent="0.25">
      <c r="D96" s="47"/>
    </row>
    <row r="99" spans="3:4" x14ac:dyDescent="0.25">
      <c r="D99" s="47"/>
    </row>
    <row r="100" spans="3:4" ht="16.5" customHeight="1" x14ac:dyDescent="0.25"/>
    <row r="101" spans="3:4" x14ac:dyDescent="0.25">
      <c r="C101" s="46"/>
      <c r="D101" s="46"/>
    </row>
    <row r="102" spans="3:4" ht="16.5" customHeight="1" x14ac:dyDescent="0.25">
      <c r="C102" s="45"/>
      <c r="D102" s="45"/>
    </row>
  </sheetData>
  <mergeCells count="5">
    <mergeCell ref="A1:D1"/>
    <mergeCell ref="A2:D2"/>
    <mergeCell ref="B4:D4"/>
    <mergeCell ref="B6:D6"/>
    <mergeCell ref="B11:D11"/>
  </mergeCells>
  <printOptions horizontalCentered="1"/>
  <pageMargins left="1.0236220472440944" right="0.23622047244094491" top="0.15748031496062992" bottom="0.35433070866141736" header="0.31496062992125984" footer="0.31496062992125984"/>
  <pageSetup paperSize="9" scale="81" fitToHeight="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2C2878-8E5B-4EE9-AFE0-0E6714DD7E46}">
  <sheetPr>
    <pageSetUpPr fitToPage="1"/>
  </sheetPr>
  <dimension ref="A1:E60"/>
  <sheetViews>
    <sheetView showGridLines="0" zoomScale="80" zoomScaleNormal="80" workbookViewId="0">
      <selection activeCell="C15" sqref="C15"/>
    </sheetView>
  </sheetViews>
  <sheetFormatPr defaultColWidth="8.85546875" defaultRowHeight="15.75" x14ac:dyDescent="0.25"/>
  <cols>
    <col min="1" max="1" width="58.7109375" style="44" customWidth="1"/>
    <col min="2" max="2" width="8.42578125" style="44" customWidth="1"/>
    <col min="3" max="4" width="18.7109375" style="44" customWidth="1"/>
    <col min="5" max="5" width="7.7109375" style="44" customWidth="1"/>
    <col min="6" max="16384" width="8.85546875" style="44"/>
  </cols>
  <sheetData>
    <row r="1" spans="1:4" x14ac:dyDescent="0.25">
      <c r="A1" s="92" t="s">
        <v>273</v>
      </c>
      <c r="B1" s="92"/>
      <c r="C1" s="92"/>
      <c r="D1" s="92"/>
    </row>
    <row r="2" spans="1:4" x14ac:dyDescent="0.25">
      <c r="A2" s="92" t="s">
        <v>210</v>
      </c>
      <c r="B2" s="92"/>
      <c r="C2" s="92"/>
      <c r="D2" s="92"/>
    </row>
    <row r="4" spans="1:4" x14ac:dyDescent="0.25">
      <c r="A4" s="91" t="s">
        <v>209</v>
      </c>
      <c r="B4" s="91"/>
      <c r="C4" s="91"/>
      <c r="D4" s="91"/>
    </row>
    <row r="5" spans="1:4" x14ac:dyDescent="0.25">
      <c r="D5" s="90" t="s">
        <v>54</v>
      </c>
    </row>
    <row r="6" spans="1:4" ht="45.75" customHeight="1" x14ac:dyDescent="0.25">
      <c r="A6" s="89" t="s">
        <v>208</v>
      </c>
      <c r="B6" s="88" t="s">
        <v>207</v>
      </c>
      <c r="C6" s="87" t="s">
        <v>206</v>
      </c>
      <c r="D6" s="86" t="s">
        <v>205</v>
      </c>
    </row>
    <row r="7" spans="1:4" x14ac:dyDescent="0.25">
      <c r="A7" s="80" t="s">
        <v>204</v>
      </c>
      <c r="B7" s="84" t="s">
        <v>142</v>
      </c>
      <c r="C7" s="83">
        <v>17351598</v>
      </c>
      <c r="D7" s="83">
        <v>15393965</v>
      </c>
    </row>
    <row r="8" spans="1:4" ht="15.75" customHeight="1" x14ac:dyDescent="0.25">
      <c r="A8" s="80" t="s">
        <v>203</v>
      </c>
      <c r="B8" s="84" t="s">
        <v>140</v>
      </c>
      <c r="C8" s="83">
        <v>11105405</v>
      </c>
      <c r="D8" s="83">
        <v>10910547</v>
      </c>
    </row>
    <row r="9" spans="1:4" ht="15.75" customHeight="1" x14ac:dyDescent="0.25">
      <c r="A9" s="80" t="s">
        <v>202</v>
      </c>
      <c r="B9" s="84" t="s">
        <v>138</v>
      </c>
      <c r="C9" s="54">
        <f>+C7-C8</f>
        <v>6246193</v>
      </c>
      <c r="D9" s="54">
        <f>+D7-D8</f>
        <v>4483418</v>
      </c>
    </row>
    <row r="10" spans="1:4" ht="15.75" customHeight="1" x14ac:dyDescent="0.25">
      <c r="A10" s="80" t="s">
        <v>201</v>
      </c>
      <c r="B10" s="84" t="s">
        <v>136</v>
      </c>
      <c r="C10" s="54">
        <f>ROUND('[1]Форма 2'!C10,0)</f>
        <v>0</v>
      </c>
      <c r="D10" s="54">
        <f>ROUND('[1]Форма 2'!D10,0)</f>
        <v>0</v>
      </c>
    </row>
    <row r="11" spans="1:4" ht="15.75" customHeight="1" x14ac:dyDescent="0.25">
      <c r="A11" s="80" t="s">
        <v>200</v>
      </c>
      <c r="B11" s="84" t="s">
        <v>134</v>
      </c>
      <c r="C11" s="83">
        <v>516684</v>
      </c>
      <c r="D11" s="83">
        <v>354416</v>
      </c>
    </row>
    <row r="12" spans="1:4" s="57" customFormat="1" ht="31.5" x14ac:dyDescent="0.25">
      <c r="A12" s="81" t="s">
        <v>199</v>
      </c>
      <c r="B12" s="85" t="s">
        <v>122</v>
      </c>
      <c r="C12" s="50">
        <f>+C9-C10-C11</f>
        <v>5729509</v>
      </c>
      <c r="D12" s="50">
        <f>+D9-D10-D11</f>
        <v>4129002</v>
      </c>
    </row>
    <row r="13" spans="1:4" ht="15" customHeight="1" x14ac:dyDescent="0.25">
      <c r="A13" s="80" t="s">
        <v>198</v>
      </c>
      <c r="B13" s="84" t="s">
        <v>121</v>
      </c>
      <c r="C13" s="83">
        <v>138885</v>
      </c>
      <c r="D13" s="83">
        <v>100078</v>
      </c>
    </row>
    <row r="14" spans="1:4" ht="15.75" customHeight="1" x14ac:dyDescent="0.25">
      <c r="A14" s="80" t="s">
        <v>197</v>
      </c>
      <c r="B14" s="84" t="s">
        <v>119</v>
      </c>
      <c r="C14" s="83">
        <v>337262</v>
      </c>
      <c r="D14" s="54">
        <v>0</v>
      </c>
    </row>
    <row r="15" spans="1:4" s="69" customFormat="1" ht="45.75" customHeight="1" x14ac:dyDescent="0.25">
      <c r="A15" s="80" t="s">
        <v>196</v>
      </c>
      <c r="B15" s="84" t="s">
        <v>195</v>
      </c>
      <c r="C15" s="54">
        <v>0</v>
      </c>
      <c r="D15" s="54">
        <v>0</v>
      </c>
    </row>
    <row r="16" spans="1:4" ht="15.75" customHeight="1" x14ac:dyDescent="0.25">
      <c r="A16" s="80" t="s">
        <v>194</v>
      </c>
      <c r="B16" s="84" t="s">
        <v>193</v>
      </c>
      <c r="C16" s="83">
        <v>23385</v>
      </c>
      <c r="D16" s="83">
        <v>24615</v>
      </c>
    </row>
    <row r="17" spans="1:4" ht="15.75" customHeight="1" x14ac:dyDescent="0.25">
      <c r="A17" s="80" t="s">
        <v>192</v>
      </c>
      <c r="B17" s="84" t="s">
        <v>191</v>
      </c>
      <c r="C17" s="83">
        <v>191479</v>
      </c>
      <c r="D17" s="83">
        <v>105868</v>
      </c>
    </row>
    <row r="18" spans="1:4" s="57" customFormat="1" ht="31.5" x14ac:dyDescent="0.25">
      <c r="A18" s="81" t="s">
        <v>190</v>
      </c>
      <c r="B18" s="76">
        <v>100</v>
      </c>
      <c r="C18" s="50">
        <f>+C12+C13-C14+C16-C17</f>
        <v>5363038</v>
      </c>
      <c r="D18" s="50">
        <f>+D12+D13-D14+D16-D17</f>
        <v>4147827</v>
      </c>
    </row>
    <row r="19" spans="1:4" ht="15" customHeight="1" x14ac:dyDescent="0.25">
      <c r="A19" s="80" t="s">
        <v>189</v>
      </c>
      <c r="B19" s="75">
        <v>101</v>
      </c>
      <c r="C19" s="83">
        <v>1103265</v>
      </c>
      <c r="D19" s="83">
        <v>829565</v>
      </c>
    </row>
    <row r="20" spans="1:4" s="57" customFormat="1" ht="51" customHeight="1" x14ac:dyDescent="0.25">
      <c r="A20" s="81" t="s">
        <v>188</v>
      </c>
      <c r="B20" s="76">
        <v>200</v>
      </c>
      <c r="C20" s="50">
        <f>C18-C19</f>
        <v>4259773</v>
      </c>
      <c r="D20" s="50">
        <f>D18-D19</f>
        <v>3318262</v>
      </c>
    </row>
    <row r="21" spans="1:4" s="82" customFormat="1" ht="36" customHeight="1" x14ac:dyDescent="0.25">
      <c r="A21" s="80" t="s">
        <v>187</v>
      </c>
      <c r="B21" s="75">
        <v>201</v>
      </c>
      <c r="C21" s="54">
        <v>0</v>
      </c>
      <c r="D21" s="54">
        <v>0</v>
      </c>
    </row>
    <row r="22" spans="1:4" s="57" customFormat="1" ht="31.5" x14ac:dyDescent="0.25">
      <c r="A22" s="81" t="s">
        <v>186</v>
      </c>
      <c r="B22" s="76">
        <v>300</v>
      </c>
      <c r="C22" s="50">
        <f>C20-C21</f>
        <v>4259773</v>
      </c>
      <c r="D22" s="50">
        <f>D20-D21</f>
        <v>3318262</v>
      </c>
    </row>
    <row r="23" spans="1:4" ht="16.5" customHeight="1" x14ac:dyDescent="0.25">
      <c r="A23" s="80" t="s">
        <v>167</v>
      </c>
      <c r="B23" s="75"/>
      <c r="C23" s="54">
        <v>0</v>
      </c>
      <c r="D23" s="54">
        <v>0</v>
      </c>
    </row>
    <row r="24" spans="1:4" ht="15.75" customHeight="1" x14ac:dyDescent="0.25">
      <c r="A24" s="80" t="s">
        <v>185</v>
      </c>
      <c r="B24" s="75"/>
      <c r="C24" s="54">
        <v>0</v>
      </c>
      <c r="D24" s="54">
        <v>0</v>
      </c>
    </row>
    <row r="25" spans="1:4" s="57" customFormat="1" ht="32.25" customHeight="1" x14ac:dyDescent="0.25">
      <c r="A25" s="81" t="s">
        <v>184</v>
      </c>
      <c r="B25" s="76">
        <v>400</v>
      </c>
      <c r="C25" s="50">
        <f>SUM(C27:C36)</f>
        <v>0</v>
      </c>
      <c r="D25" s="50">
        <f>SUM(D27:D36)</f>
        <v>0</v>
      </c>
    </row>
    <row r="26" spans="1:4" ht="15.75" customHeight="1" x14ac:dyDescent="0.25">
      <c r="A26" s="80" t="s">
        <v>13</v>
      </c>
      <c r="B26" s="75"/>
      <c r="C26" s="54">
        <v>0</v>
      </c>
      <c r="D26" s="54">
        <v>0</v>
      </c>
    </row>
    <row r="27" spans="1:4" ht="47.25" x14ac:dyDescent="0.25">
      <c r="A27" s="80" t="s">
        <v>183</v>
      </c>
      <c r="B27" s="75">
        <v>410</v>
      </c>
      <c r="C27" s="54">
        <v>0</v>
      </c>
      <c r="D27" s="54">
        <v>0</v>
      </c>
    </row>
    <row r="28" spans="1:4" ht="31.5" customHeight="1" x14ac:dyDescent="0.25">
      <c r="A28" s="80" t="s">
        <v>174</v>
      </c>
      <c r="B28" s="75">
        <v>411</v>
      </c>
      <c r="C28" s="54">
        <v>0</v>
      </c>
      <c r="D28" s="54">
        <v>0</v>
      </c>
    </row>
    <row r="29" spans="1:4" ht="47.25" customHeight="1" x14ac:dyDescent="0.25">
      <c r="A29" s="80" t="s">
        <v>182</v>
      </c>
      <c r="B29" s="75">
        <v>412</v>
      </c>
      <c r="C29" s="54">
        <v>0</v>
      </c>
      <c r="D29" s="54">
        <v>0</v>
      </c>
    </row>
    <row r="30" spans="1:4" ht="31.5" customHeight="1" x14ac:dyDescent="0.25">
      <c r="A30" s="80" t="s">
        <v>181</v>
      </c>
      <c r="B30" s="75">
        <v>413</v>
      </c>
      <c r="C30" s="54">
        <v>0</v>
      </c>
      <c r="D30" s="54">
        <v>0</v>
      </c>
    </row>
    <row r="31" spans="1:4" ht="31.5" customHeight="1" x14ac:dyDescent="0.25">
      <c r="A31" s="80" t="s">
        <v>180</v>
      </c>
      <c r="B31" s="75">
        <v>414</v>
      </c>
      <c r="C31" s="54">
        <v>0</v>
      </c>
      <c r="D31" s="54">
        <v>0</v>
      </c>
    </row>
    <row r="32" spans="1:4" ht="15.75" customHeight="1" x14ac:dyDescent="0.25">
      <c r="A32" s="56" t="s">
        <v>179</v>
      </c>
      <c r="B32" s="75">
        <v>415</v>
      </c>
      <c r="C32" s="54">
        <v>0</v>
      </c>
      <c r="D32" s="54">
        <v>0</v>
      </c>
    </row>
    <row r="33" spans="1:5" ht="15.75" customHeight="1" x14ac:dyDescent="0.25">
      <c r="A33" s="56" t="s">
        <v>178</v>
      </c>
      <c r="B33" s="75">
        <v>416</v>
      </c>
      <c r="C33" s="54">
        <v>0</v>
      </c>
      <c r="D33" s="54">
        <v>0</v>
      </c>
    </row>
    <row r="34" spans="1:5" ht="31.5" x14ac:dyDescent="0.25">
      <c r="A34" s="56" t="s">
        <v>177</v>
      </c>
      <c r="B34" s="75">
        <v>417</v>
      </c>
      <c r="C34" s="54">
        <v>0</v>
      </c>
      <c r="D34" s="54">
        <v>0</v>
      </c>
    </row>
    <row r="35" spans="1:5" ht="15.75" customHeight="1" x14ac:dyDescent="0.25">
      <c r="A35" s="77" t="s">
        <v>172</v>
      </c>
      <c r="B35" s="75">
        <v>418</v>
      </c>
      <c r="C35" s="54">
        <v>0</v>
      </c>
      <c r="D35" s="54">
        <v>0</v>
      </c>
    </row>
    <row r="36" spans="1:5" s="57" customFormat="1" ht="63" x14ac:dyDescent="0.25">
      <c r="A36" s="79" t="s">
        <v>176</v>
      </c>
      <c r="B36" s="76">
        <v>420</v>
      </c>
      <c r="C36" s="50">
        <f>SUM(C37:C42)</f>
        <v>0</v>
      </c>
      <c r="D36" s="50">
        <f>SUM(D37:D42)</f>
        <v>0</v>
      </c>
      <c r="E36" s="78"/>
    </row>
    <row r="37" spans="1:5" ht="31.5" x14ac:dyDescent="0.25">
      <c r="A37" s="77" t="s">
        <v>175</v>
      </c>
      <c r="B37" s="75">
        <v>431</v>
      </c>
      <c r="C37" s="54">
        <v>0</v>
      </c>
      <c r="D37" s="54">
        <v>0</v>
      </c>
      <c r="E37" s="46"/>
    </row>
    <row r="38" spans="1:5" ht="47.25" x14ac:dyDescent="0.25">
      <c r="A38" s="77" t="s">
        <v>174</v>
      </c>
      <c r="B38" s="75">
        <v>432</v>
      </c>
      <c r="C38" s="54">
        <v>0</v>
      </c>
      <c r="D38" s="54">
        <v>0</v>
      </c>
      <c r="E38" s="46"/>
    </row>
    <row r="39" spans="1:5" ht="31.5" x14ac:dyDescent="0.25">
      <c r="A39" s="77" t="s">
        <v>173</v>
      </c>
      <c r="B39" s="75">
        <v>433</v>
      </c>
      <c r="C39" s="54">
        <v>0</v>
      </c>
      <c r="D39" s="54">
        <v>0</v>
      </c>
      <c r="E39" s="46"/>
    </row>
    <row r="40" spans="1:5" ht="31.5" x14ac:dyDescent="0.25">
      <c r="A40" s="77" t="s">
        <v>172</v>
      </c>
      <c r="B40" s="75">
        <v>434</v>
      </c>
      <c r="C40" s="54">
        <v>0</v>
      </c>
      <c r="D40" s="54">
        <v>0</v>
      </c>
      <c r="E40" s="46"/>
    </row>
    <row r="41" spans="1:5" ht="47.25" x14ac:dyDescent="0.25">
      <c r="A41" s="77" t="s">
        <v>171</v>
      </c>
      <c r="B41" s="75">
        <v>435</v>
      </c>
      <c r="C41" s="54">
        <v>0</v>
      </c>
      <c r="D41" s="54">
        <v>0</v>
      </c>
      <c r="E41" s="46"/>
    </row>
    <row r="42" spans="1:5" ht="63" x14ac:dyDescent="0.25">
      <c r="A42" s="77" t="s">
        <v>170</v>
      </c>
      <c r="B42" s="75">
        <v>440</v>
      </c>
      <c r="C42" s="54">
        <v>0</v>
      </c>
      <c r="D42" s="54">
        <v>0</v>
      </c>
      <c r="E42" s="46"/>
    </row>
    <row r="43" spans="1:5" s="57" customFormat="1" ht="18.75" customHeight="1" x14ac:dyDescent="0.25">
      <c r="A43" s="52" t="s">
        <v>169</v>
      </c>
      <c r="B43" s="76">
        <v>500</v>
      </c>
      <c r="C43" s="50">
        <f>C22+C25</f>
        <v>4259773</v>
      </c>
      <c r="D43" s="50">
        <f>D22+D25</f>
        <v>3318262</v>
      </c>
    </row>
    <row r="44" spans="1:5" x14ac:dyDescent="0.25">
      <c r="A44" s="56" t="s">
        <v>168</v>
      </c>
      <c r="B44" s="75"/>
      <c r="C44" s="54">
        <v>0</v>
      </c>
      <c r="D44" s="54">
        <v>0</v>
      </c>
    </row>
    <row r="45" spans="1:5" ht="15.75" customHeight="1" x14ac:dyDescent="0.25">
      <c r="A45" s="56" t="s">
        <v>167</v>
      </c>
      <c r="B45" s="75"/>
      <c r="C45" s="54">
        <v>0</v>
      </c>
      <c r="D45" s="54">
        <v>0</v>
      </c>
    </row>
    <row r="46" spans="1:5" x14ac:dyDescent="0.25">
      <c r="A46" s="58" t="s">
        <v>166</v>
      </c>
      <c r="B46" s="75"/>
      <c r="C46" s="54">
        <v>0</v>
      </c>
      <c r="D46" s="54">
        <v>0</v>
      </c>
    </row>
    <row r="47" spans="1:5" ht="15.75" customHeight="1" x14ac:dyDescent="0.25">
      <c r="A47" s="58" t="s">
        <v>165</v>
      </c>
      <c r="B47" s="75">
        <v>600</v>
      </c>
      <c r="C47" s="54">
        <v>0</v>
      </c>
      <c r="D47" s="54">
        <v>0</v>
      </c>
    </row>
    <row r="48" spans="1:5" ht="15.75" customHeight="1" x14ac:dyDescent="0.25">
      <c r="A48" s="58" t="s">
        <v>13</v>
      </c>
      <c r="B48" s="58"/>
      <c r="C48" s="54">
        <v>0</v>
      </c>
      <c r="D48" s="54">
        <v>0</v>
      </c>
    </row>
    <row r="49" spans="1:4" ht="15.75" customHeight="1" x14ac:dyDescent="0.25">
      <c r="A49" s="58" t="s">
        <v>164</v>
      </c>
      <c r="B49" s="58"/>
      <c r="C49" s="54">
        <v>0</v>
      </c>
      <c r="D49" s="54">
        <v>0</v>
      </c>
    </row>
    <row r="50" spans="1:4" ht="15.75" customHeight="1" x14ac:dyDescent="0.25">
      <c r="A50" s="58" t="s">
        <v>162</v>
      </c>
      <c r="B50" s="58"/>
      <c r="C50" s="54">
        <v>0</v>
      </c>
      <c r="D50" s="54">
        <v>0</v>
      </c>
    </row>
    <row r="51" spans="1:4" ht="15.75" customHeight="1" x14ac:dyDescent="0.25">
      <c r="A51" s="58" t="s">
        <v>161</v>
      </c>
      <c r="B51" s="58"/>
      <c r="C51" s="54">
        <v>0</v>
      </c>
      <c r="D51" s="54">
        <v>0</v>
      </c>
    </row>
    <row r="52" spans="1:4" ht="15.75" customHeight="1" x14ac:dyDescent="0.25">
      <c r="A52" s="58" t="s">
        <v>163</v>
      </c>
      <c r="B52" s="58"/>
      <c r="C52" s="54">
        <v>0</v>
      </c>
      <c r="D52" s="54">
        <v>0</v>
      </c>
    </row>
    <row r="53" spans="1:4" ht="15.75" customHeight="1" x14ac:dyDescent="0.25">
      <c r="A53" s="58" t="s">
        <v>162</v>
      </c>
      <c r="B53" s="58"/>
      <c r="C53" s="54">
        <v>0</v>
      </c>
      <c r="D53" s="54">
        <v>0</v>
      </c>
    </row>
    <row r="54" spans="1:4" ht="15.75" customHeight="1" x14ac:dyDescent="0.25">
      <c r="A54" s="58" t="s">
        <v>161</v>
      </c>
      <c r="B54" s="58"/>
      <c r="C54" s="54">
        <v>0</v>
      </c>
      <c r="D54" s="54">
        <v>0</v>
      </c>
    </row>
    <row r="55" spans="1:4" ht="15.75" customHeight="1" x14ac:dyDescent="0.25">
      <c r="C55" s="46"/>
      <c r="D55" s="46"/>
    </row>
    <row r="56" spans="1:4" ht="16.5" customHeight="1" x14ac:dyDescent="0.25">
      <c r="C56" s="46"/>
      <c r="D56" s="46"/>
    </row>
    <row r="57" spans="1:4" x14ac:dyDescent="0.25">
      <c r="D57" s="47"/>
    </row>
    <row r="60" spans="1:4" x14ac:dyDescent="0.25">
      <c r="D60" s="47"/>
    </row>
  </sheetData>
  <mergeCells count="3">
    <mergeCell ref="A1:D1"/>
    <mergeCell ref="A2:D2"/>
    <mergeCell ref="A4:D4"/>
  </mergeCells>
  <printOptions horizontalCentered="1"/>
  <pageMargins left="0.82677165354330717" right="0.23622047244094491" top="0.35433070866141736" bottom="0.35433070866141736" header="0.31496062992125984" footer="0.31496062992125984"/>
  <pageSetup paperSize="9" scale="89" fitToHeight="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171CCC-7202-4D9F-A22D-7E2CD75F8B40}">
  <sheetPr>
    <pageSetUpPr fitToPage="1"/>
  </sheetPr>
  <dimension ref="A1:I85"/>
  <sheetViews>
    <sheetView showGridLines="0" topLeftCell="A16" workbookViewId="0">
      <selection activeCell="A3" sqref="A3:F3"/>
    </sheetView>
  </sheetViews>
  <sheetFormatPr defaultRowHeight="12.75" x14ac:dyDescent="0.2"/>
  <cols>
    <col min="1" max="1" width="44.140625" style="93" customWidth="1"/>
    <col min="2" max="2" width="9.140625" style="93"/>
    <col min="3" max="3" width="4.42578125" style="93" customWidth="1"/>
    <col min="4" max="4" width="13.7109375" style="93" customWidth="1"/>
    <col min="5" max="6" width="15.5703125" style="93" customWidth="1"/>
    <col min="7" max="16384" width="9.140625" style="93"/>
  </cols>
  <sheetData>
    <row r="1" spans="1:9" x14ac:dyDescent="0.2">
      <c r="A1" s="132" t="s">
        <v>272</v>
      </c>
      <c r="B1" s="132"/>
      <c r="C1" s="132"/>
      <c r="D1" s="132"/>
      <c r="E1" s="132"/>
      <c r="F1" s="132"/>
      <c r="G1" s="130"/>
      <c r="H1" s="130"/>
      <c r="I1" s="130"/>
    </row>
    <row r="2" spans="1:9" x14ac:dyDescent="0.2">
      <c r="A2" s="132" t="s">
        <v>275</v>
      </c>
      <c r="B2" s="132"/>
      <c r="C2" s="132"/>
      <c r="D2" s="132"/>
      <c r="E2" s="132"/>
      <c r="F2" s="132"/>
      <c r="G2" s="130"/>
      <c r="H2" s="130"/>
      <c r="I2" s="130"/>
    </row>
    <row r="3" spans="1:9" x14ac:dyDescent="0.2">
      <c r="A3" s="132" t="s">
        <v>210</v>
      </c>
      <c r="B3" s="132"/>
      <c r="C3" s="132"/>
      <c r="D3" s="132"/>
      <c r="E3" s="132"/>
      <c r="F3" s="132"/>
      <c r="G3" s="130"/>
      <c r="H3" s="130"/>
      <c r="I3" s="130"/>
    </row>
    <row r="4" spans="1:9" x14ac:dyDescent="0.2">
      <c r="A4" s="131"/>
      <c r="B4" s="131"/>
      <c r="C4" s="131"/>
      <c r="D4" s="131"/>
      <c r="E4" s="131"/>
      <c r="F4" s="131"/>
      <c r="G4" s="130"/>
      <c r="H4" s="130"/>
      <c r="I4" s="130"/>
    </row>
    <row r="5" spans="1:9" x14ac:dyDescent="0.2">
      <c r="A5" s="129" t="str">
        <f>+'[1]Форма 2'!A4:D4</f>
        <v>Наименование организации АО "Объединённая ЭнергоСервисная Компания"</v>
      </c>
      <c r="B5" s="129"/>
      <c r="C5" s="129"/>
      <c r="D5" s="129"/>
      <c r="E5" s="129"/>
      <c r="F5" s="129"/>
      <c r="I5" s="127"/>
    </row>
    <row r="6" spans="1:9" ht="15.75" x14ac:dyDescent="0.2">
      <c r="A6" s="44"/>
      <c r="F6" s="128" t="s">
        <v>54</v>
      </c>
      <c r="I6" s="127"/>
    </row>
    <row r="7" spans="1:9" ht="25.5" x14ac:dyDescent="0.2">
      <c r="A7" s="126" t="s">
        <v>208</v>
      </c>
      <c r="B7" s="126"/>
      <c r="C7" s="126"/>
      <c r="D7" s="125" t="s">
        <v>52</v>
      </c>
      <c r="E7" s="125" t="s">
        <v>271</v>
      </c>
      <c r="F7" s="125" t="s">
        <v>270</v>
      </c>
    </row>
    <row r="8" spans="1:9" x14ac:dyDescent="0.2">
      <c r="A8" s="124">
        <v>1</v>
      </c>
      <c r="B8" s="124"/>
      <c r="C8" s="124"/>
      <c r="D8" s="105">
        <v>2</v>
      </c>
      <c r="E8" s="105">
        <v>3</v>
      </c>
      <c r="F8" s="105">
        <v>4</v>
      </c>
    </row>
    <row r="9" spans="1:9" ht="25.5" customHeight="1" x14ac:dyDescent="0.2">
      <c r="A9" s="114" t="s">
        <v>269</v>
      </c>
      <c r="B9" s="114"/>
      <c r="C9" s="114"/>
      <c r="D9" s="114"/>
      <c r="E9" s="114"/>
      <c r="F9" s="114"/>
    </row>
    <row r="10" spans="1:9" x14ac:dyDescent="0.2">
      <c r="A10" s="106" t="s">
        <v>268</v>
      </c>
      <c r="B10" s="106"/>
      <c r="C10" s="106"/>
      <c r="D10" s="113">
        <v>10</v>
      </c>
      <c r="E10" s="99">
        <f>SUM(E12:E17)</f>
        <v>17627746</v>
      </c>
      <c r="F10" s="99">
        <f>SUM(F12:F17)</f>
        <v>17372763</v>
      </c>
    </row>
    <row r="11" spans="1:9" x14ac:dyDescent="0.2">
      <c r="A11" s="110" t="s">
        <v>13</v>
      </c>
      <c r="B11" s="110"/>
      <c r="C11" s="110"/>
      <c r="D11" s="123"/>
      <c r="E11" s="122"/>
      <c r="F11" s="121"/>
    </row>
    <row r="12" spans="1:9" x14ac:dyDescent="0.2">
      <c r="A12" s="106" t="s">
        <v>267</v>
      </c>
      <c r="B12" s="106"/>
      <c r="C12" s="106"/>
      <c r="D12" s="112">
        <v>11</v>
      </c>
      <c r="E12" s="104">
        <v>5204245</v>
      </c>
      <c r="F12" s="104">
        <v>4756050</v>
      </c>
    </row>
    <row r="13" spans="1:9" x14ac:dyDescent="0.2">
      <c r="A13" s="106" t="s">
        <v>266</v>
      </c>
      <c r="B13" s="106"/>
      <c r="C13" s="106"/>
      <c r="D13" s="112">
        <v>12</v>
      </c>
      <c r="E13" s="104">
        <v>297572</v>
      </c>
      <c r="F13" s="104">
        <v>921439</v>
      </c>
    </row>
    <row r="14" spans="1:9" x14ac:dyDescent="0.2">
      <c r="A14" s="106" t="s">
        <v>265</v>
      </c>
      <c r="B14" s="106"/>
      <c r="C14" s="106"/>
      <c r="D14" s="112">
        <v>13</v>
      </c>
      <c r="E14" s="104">
        <v>11614070</v>
      </c>
      <c r="F14" s="104">
        <v>11483027</v>
      </c>
    </row>
    <row r="15" spans="1:9" x14ac:dyDescent="0.2">
      <c r="A15" s="106" t="s">
        <v>264</v>
      </c>
      <c r="B15" s="106"/>
      <c r="C15" s="106"/>
      <c r="D15" s="112">
        <v>14</v>
      </c>
      <c r="E15" s="103">
        <v>0</v>
      </c>
      <c r="F15" s="103">
        <v>0</v>
      </c>
    </row>
    <row r="16" spans="1:9" x14ac:dyDescent="0.2">
      <c r="A16" s="106" t="s">
        <v>245</v>
      </c>
      <c r="B16" s="106"/>
      <c r="C16" s="106"/>
      <c r="D16" s="112">
        <v>15</v>
      </c>
      <c r="E16" s="104">
        <v>118878</v>
      </c>
      <c r="F16" s="104">
        <v>85067</v>
      </c>
    </row>
    <row r="17" spans="1:6" x14ac:dyDescent="0.2">
      <c r="A17" s="106" t="s">
        <v>224</v>
      </c>
      <c r="B17" s="106"/>
      <c r="C17" s="106"/>
      <c r="D17" s="112">
        <v>16</v>
      </c>
      <c r="E17" s="104">
        <v>392981</v>
      </c>
      <c r="F17" s="104">
        <v>127180</v>
      </c>
    </row>
    <row r="18" spans="1:6" x14ac:dyDescent="0.2">
      <c r="A18" s="106" t="s">
        <v>263</v>
      </c>
      <c r="B18" s="106"/>
      <c r="C18" s="106"/>
      <c r="D18" s="113">
        <v>20</v>
      </c>
      <c r="E18" s="99">
        <f>SUM(E20:E26)</f>
        <v>12453877</v>
      </c>
      <c r="F18" s="99">
        <f>SUM(F20:F26)</f>
        <v>11152185</v>
      </c>
    </row>
    <row r="19" spans="1:6" x14ac:dyDescent="0.2">
      <c r="A19" s="110" t="s">
        <v>13</v>
      </c>
      <c r="B19" s="110"/>
      <c r="C19" s="110"/>
      <c r="D19" s="109"/>
      <c r="E19" s="117"/>
      <c r="F19" s="120"/>
    </row>
    <row r="20" spans="1:6" x14ac:dyDescent="0.2">
      <c r="A20" s="106" t="s">
        <v>262</v>
      </c>
      <c r="B20" s="106"/>
      <c r="C20" s="106"/>
      <c r="D20" s="112">
        <v>21</v>
      </c>
      <c r="E20" s="104">
        <v>2891777</v>
      </c>
      <c r="F20" s="104">
        <v>2969081</v>
      </c>
    </row>
    <row r="21" spans="1:6" x14ac:dyDescent="0.2">
      <c r="A21" s="106" t="s">
        <v>261</v>
      </c>
      <c r="B21" s="106"/>
      <c r="C21" s="106"/>
      <c r="D21" s="112">
        <v>22</v>
      </c>
      <c r="E21" s="104">
        <v>2087035</v>
      </c>
      <c r="F21" s="104">
        <v>2492261</v>
      </c>
    </row>
    <row r="22" spans="1:6" x14ac:dyDescent="0.2">
      <c r="A22" s="106" t="s">
        <v>260</v>
      </c>
      <c r="B22" s="106"/>
      <c r="C22" s="106"/>
      <c r="D22" s="112">
        <v>23</v>
      </c>
      <c r="E22" s="104">
        <v>4082512</v>
      </c>
      <c r="F22" s="104">
        <v>3569651</v>
      </c>
    </row>
    <row r="23" spans="1:6" x14ac:dyDescent="0.2">
      <c r="A23" s="106" t="s">
        <v>236</v>
      </c>
      <c r="B23" s="106"/>
      <c r="C23" s="106"/>
      <c r="D23" s="111">
        <v>24</v>
      </c>
      <c r="E23" s="104">
        <v>337262</v>
      </c>
      <c r="F23" s="103">
        <v>0</v>
      </c>
    </row>
    <row r="24" spans="1:6" x14ac:dyDescent="0.2">
      <c r="A24" s="106" t="s">
        <v>259</v>
      </c>
      <c r="B24" s="106"/>
      <c r="C24" s="106"/>
      <c r="D24" s="112">
        <v>25</v>
      </c>
      <c r="E24" s="104">
        <v>67945</v>
      </c>
      <c r="F24" s="104">
        <v>62077</v>
      </c>
    </row>
    <row r="25" spans="1:6" x14ac:dyDescent="0.2">
      <c r="A25" s="106" t="s">
        <v>258</v>
      </c>
      <c r="B25" s="106"/>
      <c r="C25" s="106"/>
      <c r="D25" s="112">
        <v>26</v>
      </c>
      <c r="E25" s="104">
        <v>2371146</v>
      </c>
      <c r="F25" s="104">
        <v>1581580</v>
      </c>
    </row>
    <row r="26" spans="1:6" x14ac:dyDescent="0.2">
      <c r="A26" s="106" t="s">
        <v>231</v>
      </c>
      <c r="B26" s="106"/>
      <c r="C26" s="106"/>
      <c r="D26" s="112">
        <v>27</v>
      </c>
      <c r="E26" s="104">
        <v>616200</v>
      </c>
      <c r="F26" s="104">
        <v>477535</v>
      </c>
    </row>
    <row r="27" spans="1:6" ht="25.5" customHeight="1" x14ac:dyDescent="0.2">
      <c r="A27" s="101" t="s">
        <v>257</v>
      </c>
      <c r="B27" s="101"/>
      <c r="C27" s="101"/>
      <c r="D27" s="113">
        <v>30</v>
      </c>
      <c r="E27" s="99">
        <f>+E10-E18</f>
        <v>5173869</v>
      </c>
      <c r="F27" s="102">
        <f>+F10-F18</f>
        <v>6220578</v>
      </c>
    </row>
    <row r="28" spans="1:6" ht="25.5" customHeight="1" x14ac:dyDescent="0.2">
      <c r="A28" s="119" t="s">
        <v>256</v>
      </c>
      <c r="B28" s="119"/>
      <c r="C28" s="119"/>
      <c r="D28" s="119"/>
      <c r="E28" s="119"/>
      <c r="F28" s="119"/>
    </row>
    <row r="29" spans="1:6" x14ac:dyDescent="0.2">
      <c r="A29" s="106" t="s">
        <v>255</v>
      </c>
      <c r="B29" s="106"/>
      <c r="C29" s="106"/>
      <c r="D29" s="113">
        <v>40</v>
      </c>
      <c r="E29" s="118">
        <v>0</v>
      </c>
      <c r="F29" s="118">
        <v>0</v>
      </c>
    </row>
    <row r="30" spans="1:6" x14ac:dyDescent="0.2">
      <c r="A30" s="110" t="s">
        <v>13</v>
      </c>
      <c r="B30" s="110"/>
      <c r="C30" s="110"/>
      <c r="D30" s="109"/>
      <c r="E30" s="117"/>
      <c r="F30" s="117"/>
    </row>
    <row r="31" spans="1:6" x14ac:dyDescent="0.2">
      <c r="A31" s="106" t="s">
        <v>254</v>
      </c>
      <c r="B31" s="106"/>
      <c r="C31" s="106"/>
      <c r="D31" s="111">
        <v>41</v>
      </c>
      <c r="E31" s="103">
        <v>0</v>
      </c>
      <c r="F31" s="103">
        <v>0</v>
      </c>
    </row>
    <row r="32" spans="1:6" x14ac:dyDescent="0.2">
      <c r="A32" s="106" t="s">
        <v>253</v>
      </c>
      <c r="B32" s="106"/>
      <c r="C32" s="106"/>
      <c r="D32" s="111">
        <v>42</v>
      </c>
      <c r="E32" s="103">
        <v>0</v>
      </c>
      <c r="F32" s="103">
        <v>0</v>
      </c>
    </row>
    <row r="33" spans="1:6" x14ac:dyDescent="0.2">
      <c r="A33" s="106" t="s">
        <v>252</v>
      </c>
      <c r="B33" s="106"/>
      <c r="C33" s="106"/>
      <c r="D33" s="112">
        <v>43</v>
      </c>
      <c r="E33" s="103">
        <v>0</v>
      </c>
      <c r="F33" s="103">
        <v>0</v>
      </c>
    </row>
    <row r="34" spans="1:6" ht="27.75" customHeight="1" x14ac:dyDescent="0.2">
      <c r="A34" s="101" t="s">
        <v>251</v>
      </c>
      <c r="B34" s="101"/>
      <c r="C34" s="101"/>
      <c r="D34" s="112">
        <v>44</v>
      </c>
      <c r="E34" s="103">
        <v>0</v>
      </c>
      <c r="F34" s="103">
        <v>0</v>
      </c>
    </row>
    <row r="35" spans="1:6" x14ac:dyDescent="0.2">
      <c r="A35" s="101" t="s">
        <v>250</v>
      </c>
      <c r="B35" s="101"/>
      <c r="C35" s="101"/>
      <c r="D35" s="112">
        <v>45</v>
      </c>
      <c r="E35" s="103">
        <v>0</v>
      </c>
      <c r="F35" s="103">
        <v>0</v>
      </c>
    </row>
    <row r="36" spans="1:6" x14ac:dyDescent="0.2">
      <c r="A36" s="101" t="s">
        <v>249</v>
      </c>
      <c r="B36" s="101"/>
      <c r="C36" s="101"/>
      <c r="D36" s="112">
        <v>46</v>
      </c>
      <c r="E36" s="107" t="s">
        <v>218</v>
      </c>
      <c r="F36" s="107" t="s">
        <v>218</v>
      </c>
    </row>
    <row r="37" spans="1:6" x14ac:dyDescent="0.2">
      <c r="A37" s="101" t="s">
        <v>248</v>
      </c>
      <c r="B37" s="101"/>
      <c r="C37" s="101"/>
      <c r="D37" s="112">
        <v>47</v>
      </c>
      <c r="E37" s="107"/>
      <c r="F37" s="107"/>
    </row>
    <row r="38" spans="1:6" x14ac:dyDescent="0.2">
      <c r="A38" s="101" t="s">
        <v>247</v>
      </c>
      <c r="B38" s="101"/>
      <c r="C38" s="101"/>
      <c r="D38" s="112">
        <v>48</v>
      </c>
      <c r="E38" s="107" t="s">
        <v>218</v>
      </c>
      <c r="F38" s="107" t="s">
        <v>218</v>
      </c>
    </row>
    <row r="39" spans="1:6" x14ac:dyDescent="0.2">
      <c r="A39" s="101" t="s">
        <v>233</v>
      </c>
      <c r="B39" s="101"/>
      <c r="C39" s="101"/>
      <c r="D39" s="112">
        <v>49</v>
      </c>
      <c r="E39" s="107" t="s">
        <v>218</v>
      </c>
      <c r="F39" s="107" t="s">
        <v>218</v>
      </c>
    </row>
    <row r="40" spans="1:6" x14ac:dyDescent="0.2">
      <c r="A40" s="101" t="s">
        <v>246</v>
      </c>
      <c r="B40" s="101"/>
      <c r="C40" s="101"/>
      <c r="D40" s="112">
        <v>50</v>
      </c>
      <c r="E40" s="107" t="s">
        <v>218</v>
      </c>
      <c r="F40" s="107" t="s">
        <v>218</v>
      </c>
    </row>
    <row r="41" spans="1:6" x14ac:dyDescent="0.2">
      <c r="A41" s="101" t="s">
        <v>245</v>
      </c>
      <c r="B41" s="101"/>
      <c r="C41" s="101"/>
      <c r="D41" s="112">
        <v>51</v>
      </c>
      <c r="E41" s="103">
        <v>0</v>
      </c>
      <c r="F41" s="103">
        <v>0</v>
      </c>
    </row>
    <row r="42" spans="1:6" x14ac:dyDescent="0.2">
      <c r="A42" s="106" t="s">
        <v>224</v>
      </c>
      <c r="B42" s="106"/>
      <c r="C42" s="106"/>
      <c r="D42" s="112">
        <v>52</v>
      </c>
      <c r="E42" s="103">
        <v>0</v>
      </c>
      <c r="F42" s="103">
        <v>0</v>
      </c>
    </row>
    <row r="43" spans="1:6" x14ac:dyDescent="0.2">
      <c r="A43" s="106" t="s">
        <v>244</v>
      </c>
      <c r="B43" s="106"/>
      <c r="C43" s="106"/>
      <c r="D43" s="113">
        <v>60</v>
      </c>
      <c r="E43" s="99">
        <f>SUM(E45:E57)</f>
        <v>5301412</v>
      </c>
      <c r="F43" s="99">
        <f>SUM(F45:F57)</f>
        <v>5018484</v>
      </c>
    </row>
    <row r="44" spans="1:6" x14ac:dyDescent="0.2">
      <c r="A44" s="110" t="s">
        <v>13</v>
      </c>
      <c r="B44" s="110"/>
      <c r="C44" s="110"/>
      <c r="D44" s="109"/>
      <c r="E44" s="108">
        <v>0</v>
      </c>
      <c r="F44" s="108">
        <v>0</v>
      </c>
    </row>
    <row r="45" spans="1:6" x14ac:dyDescent="0.2">
      <c r="A45" s="106" t="s">
        <v>243</v>
      </c>
      <c r="B45" s="106"/>
      <c r="C45" s="106"/>
      <c r="D45" s="112">
        <v>61</v>
      </c>
      <c r="E45" s="104">
        <v>5301412</v>
      </c>
      <c r="F45" s="104">
        <v>5018218</v>
      </c>
    </row>
    <row r="46" spans="1:6" x14ac:dyDescent="0.2">
      <c r="A46" s="106" t="s">
        <v>242</v>
      </c>
      <c r="B46" s="106"/>
      <c r="C46" s="106"/>
      <c r="D46" s="112">
        <v>62</v>
      </c>
      <c r="E46" s="107" t="s">
        <v>218</v>
      </c>
      <c r="F46" s="104">
        <v>266</v>
      </c>
    </row>
    <row r="47" spans="1:6" x14ac:dyDescent="0.2">
      <c r="A47" s="115" t="s">
        <v>241</v>
      </c>
      <c r="B47" s="115"/>
      <c r="C47" s="115"/>
      <c r="D47" s="112">
        <v>63</v>
      </c>
      <c r="E47" s="107" t="s">
        <v>218</v>
      </c>
      <c r="F47" s="107" t="s">
        <v>218</v>
      </c>
    </row>
    <row r="48" spans="1:6" ht="25.5" customHeight="1" x14ac:dyDescent="0.2">
      <c r="A48" s="116" t="s">
        <v>240</v>
      </c>
      <c r="B48" s="116"/>
      <c r="C48" s="116"/>
      <c r="D48" s="112">
        <v>64</v>
      </c>
      <c r="E48" s="107" t="s">
        <v>218</v>
      </c>
      <c r="F48" s="107" t="s">
        <v>218</v>
      </c>
    </row>
    <row r="49" spans="1:6" x14ac:dyDescent="0.2">
      <c r="A49" s="115" t="s">
        <v>239</v>
      </c>
      <c r="B49" s="115"/>
      <c r="C49" s="115"/>
      <c r="D49" s="112">
        <v>65</v>
      </c>
      <c r="E49" s="107" t="s">
        <v>218</v>
      </c>
      <c r="F49" s="107" t="s">
        <v>218</v>
      </c>
    </row>
    <row r="50" spans="1:6" x14ac:dyDescent="0.2">
      <c r="A50" s="115" t="s">
        <v>238</v>
      </c>
      <c r="B50" s="115"/>
      <c r="C50" s="115"/>
      <c r="D50" s="112">
        <v>66</v>
      </c>
      <c r="E50" s="107" t="s">
        <v>218</v>
      </c>
      <c r="F50" s="107" t="s">
        <v>218</v>
      </c>
    </row>
    <row r="51" spans="1:6" x14ac:dyDescent="0.2">
      <c r="A51" s="115" t="s">
        <v>237</v>
      </c>
      <c r="B51" s="115"/>
      <c r="C51" s="115"/>
      <c r="D51" s="112">
        <v>67</v>
      </c>
      <c r="E51" s="107"/>
      <c r="F51" s="107"/>
    </row>
    <row r="52" spans="1:6" x14ac:dyDescent="0.2">
      <c r="A52" s="115" t="s">
        <v>236</v>
      </c>
      <c r="B52" s="115"/>
      <c r="C52" s="115"/>
      <c r="D52" s="112">
        <v>68</v>
      </c>
      <c r="E52" s="107"/>
      <c r="F52" s="107"/>
    </row>
    <row r="53" spans="1:6" x14ac:dyDescent="0.2">
      <c r="A53" s="115" t="s">
        <v>235</v>
      </c>
      <c r="B53" s="115"/>
      <c r="C53" s="115"/>
      <c r="D53" s="112">
        <v>69</v>
      </c>
      <c r="E53" s="107" t="s">
        <v>218</v>
      </c>
      <c r="F53" s="107" t="s">
        <v>218</v>
      </c>
    </row>
    <row r="54" spans="1:6" x14ac:dyDescent="0.2">
      <c r="A54" s="115" t="s">
        <v>234</v>
      </c>
      <c r="B54" s="115"/>
      <c r="C54" s="115"/>
      <c r="D54" s="112">
        <v>70</v>
      </c>
      <c r="E54" s="103">
        <v>0</v>
      </c>
      <c r="F54" s="103">
        <v>0</v>
      </c>
    </row>
    <row r="55" spans="1:6" x14ac:dyDescent="0.2">
      <c r="A55" s="106" t="s">
        <v>233</v>
      </c>
      <c r="B55" s="106"/>
      <c r="C55" s="106"/>
      <c r="D55" s="112">
        <v>71</v>
      </c>
      <c r="E55" s="103">
        <v>0</v>
      </c>
      <c r="F55" s="103">
        <v>0</v>
      </c>
    </row>
    <row r="56" spans="1:6" x14ac:dyDescent="0.2">
      <c r="A56" s="106" t="s">
        <v>232</v>
      </c>
      <c r="B56" s="106"/>
      <c r="C56" s="106"/>
      <c r="D56" s="112">
        <v>72</v>
      </c>
      <c r="E56" s="103">
        <v>0</v>
      </c>
      <c r="F56" s="103">
        <v>0</v>
      </c>
    </row>
    <row r="57" spans="1:6" x14ac:dyDescent="0.2">
      <c r="A57" s="101" t="s">
        <v>231</v>
      </c>
      <c r="B57" s="101"/>
      <c r="C57" s="101"/>
      <c r="D57" s="112">
        <v>73</v>
      </c>
      <c r="E57" s="103">
        <v>0</v>
      </c>
      <c r="F57" s="103">
        <v>0</v>
      </c>
    </row>
    <row r="58" spans="1:6" ht="26.25" customHeight="1" x14ac:dyDescent="0.2">
      <c r="A58" s="101" t="s">
        <v>230</v>
      </c>
      <c r="B58" s="101"/>
      <c r="C58" s="101"/>
      <c r="D58" s="113">
        <v>80</v>
      </c>
      <c r="E58" s="102">
        <f>+E29-E43</f>
        <v>-5301412</v>
      </c>
      <c r="F58" s="102">
        <f>+F29-F43</f>
        <v>-5018484</v>
      </c>
    </row>
    <row r="59" spans="1:6" ht="26.25" customHeight="1" x14ac:dyDescent="0.2">
      <c r="A59" s="114" t="s">
        <v>229</v>
      </c>
      <c r="B59" s="114"/>
      <c r="C59" s="114"/>
      <c r="D59" s="114"/>
      <c r="E59" s="114"/>
      <c r="F59" s="114"/>
    </row>
    <row r="60" spans="1:6" x14ac:dyDescent="0.2">
      <c r="A60" s="106" t="s">
        <v>228</v>
      </c>
      <c r="B60" s="106"/>
      <c r="C60" s="106"/>
      <c r="D60" s="113">
        <v>90</v>
      </c>
      <c r="E60" s="99">
        <f>SUM(E62:E65)</f>
        <v>219935670</v>
      </c>
      <c r="F60" s="99">
        <f>SUM(F62:F65)</f>
        <v>209648900</v>
      </c>
    </row>
    <row r="61" spans="1:6" x14ac:dyDescent="0.2">
      <c r="A61" s="110" t="s">
        <v>13</v>
      </c>
      <c r="B61" s="110"/>
      <c r="C61" s="110"/>
      <c r="D61" s="109"/>
      <c r="E61" s="108">
        <v>0</v>
      </c>
      <c r="F61" s="108">
        <v>0</v>
      </c>
    </row>
    <row r="62" spans="1:6" x14ac:dyDescent="0.2">
      <c r="A62" s="106" t="s">
        <v>227</v>
      </c>
      <c r="B62" s="106"/>
      <c r="C62" s="106"/>
      <c r="D62" s="112">
        <v>91</v>
      </c>
      <c r="E62" s="103">
        <v>0</v>
      </c>
      <c r="F62" s="103">
        <v>0</v>
      </c>
    </row>
    <row r="63" spans="1:6" x14ac:dyDescent="0.2">
      <c r="A63" s="106" t="s">
        <v>226</v>
      </c>
      <c r="B63" s="106"/>
      <c r="C63" s="106"/>
      <c r="D63" s="112">
        <v>92</v>
      </c>
      <c r="E63" s="103">
        <v>0</v>
      </c>
      <c r="F63" s="103">
        <v>0</v>
      </c>
    </row>
    <row r="64" spans="1:6" x14ac:dyDescent="0.2">
      <c r="A64" s="106" t="s">
        <v>225</v>
      </c>
      <c r="B64" s="106"/>
      <c r="C64" s="106"/>
      <c r="D64" s="112">
        <v>93</v>
      </c>
      <c r="E64" s="103">
        <v>0</v>
      </c>
      <c r="F64" s="103">
        <v>0</v>
      </c>
    </row>
    <row r="65" spans="1:6" x14ac:dyDescent="0.2">
      <c r="A65" s="106" t="s">
        <v>224</v>
      </c>
      <c r="B65" s="106"/>
      <c r="C65" s="106"/>
      <c r="D65" s="111">
        <v>94</v>
      </c>
      <c r="E65" s="104">
        <v>219935670</v>
      </c>
      <c r="F65" s="104">
        <v>209648900</v>
      </c>
    </row>
    <row r="66" spans="1:6" x14ac:dyDescent="0.2">
      <c r="A66" s="106" t="s">
        <v>223</v>
      </c>
      <c r="B66" s="106"/>
      <c r="C66" s="106"/>
      <c r="D66" s="100">
        <v>100</v>
      </c>
      <c r="E66" s="99">
        <f>SUM(E68:E72)</f>
        <v>221429133</v>
      </c>
      <c r="F66" s="99">
        <f>SUM(F68:F72)</f>
        <v>211142363</v>
      </c>
    </row>
    <row r="67" spans="1:6" x14ac:dyDescent="0.2">
      <c r="A67" s="110" t="s">
        <v>13</v>
      </c>
      <c r="B67" s="110"/>
      <c r="C67" s="110"/>
      <c r="D67" s="109"/>
      <c r="E67" s="108">
        <v>0</v>
      </c>
      <c r="F67" s="108">
        <v>0</v>
      </c>
    </row>
    <row r="68" spans="1:6" x14ac:dyDescent="0.2">
      <c r="A68" s="106" t="s">
        <v>222</v>
      </c>
      <c r="B68" s="106"/>
      <c r="C68" s="106"/>
      <c r="D68" s="105">
        <v>101</v>
      </c>
      <c r="E68" s="104">
        <v>1493463</v>
      </c>
      <c r="F68" s="104">
        <v>1493463</v>
      </c>
    </row>
    <row r="69" spans="1:6" x14ac:dyDescent="0.2">
      <c r="A69" s="106" t="s">
        <v>221</v>
      </c>
      <c r="B69" s="106"/>
      <c r="C69" s="106"/>
      <c r="D69" s="105">
        <v>102</v>
      </c>
      <c r="E69" s="107" t="s">
        <v>218</v>
      </c>
      <c r="F69" s="104" t="s">
        <v>218</v>
      </c>
    </row>
    <row r="70" spans="1:6" x14ac:dyDescent="0.2">
      <c r="A70" s="106" t="s">
        <v>220</v>
      </c>
      <c r="B70" s="106"/>
      <c r="C70" s="106"/>
      <c r="D70" s="105">
        <v>103</v>
      </c>
      <c r="E70" s="104" t="s">
        <v>218</v>
      </c>
      <c r="F70" s="104" t="s">
        <v>218</v>
      </c>
    </row>
    <row r="71" spans="1:6" x14ac:dyDescent="0.2">
      <c r="A71" s="106" t="s">
        <v>219</v>
      </c>
      <c r="B71" s="106"/>
      <c r="C71" s="106"/>
      <c r="D71" s="105">
        <v>104</v>
      </c>
      <c r="E71" s="103">
        <v>0</v>
      </c>
      <c r="F71" s="104" t="s">
        <v>218</v>
      </c>
    </row>
    <row r="72" spans="1:6" x14ac:dyDescent="0.2">
      <c r="A72" s="106" t="s">
        <v>217</v>
      </c>
      <c r="B72" s="106"/>
      <c r="C72" s="106"/>
      <c r="D72" s="105">
        <v>105</v>
      </c>
      <c r="E72" s="104">
        <v>219935670</v>
      </c>
      <c r="F72" s="104">
        <v>209648900</v>
      </c>
    </row>
    <row r="73" spans="1:6" ht="25.5" customHeight="1" x14ac:dyDescent="0.2">
      <c r="A73" s="101" t="s">
        <v>216</v>
      </c>
      <c r="B73" s="101"/>
      <c r="C73" s="101"/>
      <c r="D73" s="100">
        <v>110</v>
      </c>
      <c r="E73" s="102">
        <f>+E60-E66</f>
        <v>-1493463</v>
      </c>
      <c r="F73" s="102">
        <f>+F60-F66</f>
        <v>-1493463</v>
      </c>
    </row>
    <row r="74" spans="1:6" x14ac:dyDescent="0.2">
      <c r="A74" s="101" t="s">
        <v>215</v>
      </c>
      <c r="B74" s="101"/>
      <c r="C74" s="101"/>
      <c r="D74" s="100">
        <v>120</v>
      </c>
      <c r="E74" s="103">
        <v>0</v>
      </c>
      <c r="F74" s="103">
        <v>0</v>
      </c>
    </row>
    <row r="75" spans="1:6" ht="27" customHeight="1" x14ac:dyDescent="0.2">
      <c r="A75" s="101" t="s">
        <v>214</v>
      </c>
      <c r="B75" s="101"/>
      <c r="C75" s="101"/>
      <c r="D75" s="100">
        <v>130</v>
      </c>
      <c r="E75" s="103">
        <v>0</v>
      </c>
      <c r="F75" s="103">
        <v>0</v>
      </c>
    </row>
    <row r="76" spans="1:6" ht="26.25" customHeight="1" x14ac:dyDescent="0.2">
      <c r="A76" s="101" t="s">
        <v>213</v>
      </c>
      <c r="B76" s="101"/>
      <c r="C76" s="101"/>
      <c r="D76" s="100">
        <v>140</v>
      </c>
      <c r="E76" s="102">
        <f>+E27+E58+E73+E74</f>
        <v>-1621006</v>
      </c>
      <c r="F76" s="102">
        <f>+F27+F58+F73+F74</f>
        <v>-291369</v>
      </c>
    </row>
    <row r="77" spans="1:6" x14ac:dyDescent="0.2">
      <c r="A77" s="101" t="s">
        <v>212</v>
      </c>
      <c r="B77" s="101"/>
      <c r="C77" s="101"/>
      <c r="D77" s="100">
        <v>150</v>
      </c>
      <c r="E77" s="99">
        <v>2490595</v>
      </c>
      <c r="F77" s="99">
        <v>1358638</v>
      </c>
    </row>
    <row r="78" spans="1:6" x14ac:dyDescent="0.2">
      <c r="A78" s="101" t="s">
        <v>211</v>
      </c>
      <c r="B78" s="101"/>
      <c r="C78" s="101"/>
      <c r="D78" s="100">
        <v>160</v>
      </c>
      <c r="E78" s="99">
        <f>+E76+E77</f>
        <v>869589</v>
      </c>
      <c r="F78" s="99">
        <f>+F76+F77</f>
        <v>1067269</v>
      </c>
    </row>
    <row r="79" spans="1:6" x14ac:dyDescent="0.2">
      <c r="E79" s="97"/>
      <c r="F79" s="98"/>
    </row>
    <row r="80" spans="1:6" s="95" customFormat="1" x14ac:dyDescent="0.25">
      <c r="E80" s="97"/>
      <c r="F80" s="96"/>
    </row>
    <row r="81" spans="5:6" s="95" customFormat="1" x14ac:dyDescent="0.25"/>
    <row r="82" spans="5:6" s="95" customFormat="1" x14ac:dyDescent="0.25"/>
    <row r="83" spans="5:6" s="95" customFormat="1" x14ac:dyDescent="0.25">
      <c r="F83" s="96"/>
    </row>
    <row r="85" spans="5:6" x14ac:dyDescent="0.2">
      <c r="E85" s="94"/>
      <c r="F85" s="94"/>
    </row>
  </sheetData>
  <mergeCells count="75">
    <mergeCell ref="A75:C75"/>
    <mergeCell ref="A76:C76"/>
    <mergeCell ref="A66:C66"/>
    <mergeCell ref="A67:C67"/>
    <mergeCell ref="A68:C68"/>
    <mergeCell ref="A69:C69"/>
    <mergeCell ref="A77:C77"/>
    <mergeCell ref="A78:C78"/>
    <mergeCell ref="A71:C71"/>
    <mergeCell ref="A72:C72"/>
    <mergeCell ref="A73:C73"/>
    <mergeCell ref="A74:C74"/>
    <mergeCell ref="A56:C56"/>
    <mergeCell ref="A57:C57"/>
    <mergeCell ref="A70:C70"/>
    <mergeCell ref="A59:F59"/>
    <mergeCell ref="A60:C60"/>
    <mergeCell ref="A61:C61"/>
    <mergeCell ref="A62:C62"/>
    <mergeCell ref="A63:C63"/>
    <mergeCell ref="A64:C64"/>
    <mergeCell ref="A65:C65"/>
    <mergeCell ref="A58:C58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40:C40"/>
    <mergeCell ref="A41:C41"/>
    <mergeCell ref="A42:C42"/>
    <mergeCell ref="A43:C43"/>
    <mergeCell ref="A44:C44"/>
    <mergeCell ref="A45:C45"/>
    <mergeCell ref="A30:C30"/>
    <mergeCell ref="A31:C31"/>
    <mergeCell ref="A32:C32"/>
    <mergeCell ref="A33:C33"/>
    <mergeCell ref="A46:C46"/>
    <mergeCell ref="A35:C35"/>
    <mergeCell ref="A36:C36"/>
    <mergeCell ref="A37:C37"/>
    <mergeCell ref="A38:C38"/>
    <mergeCell ref="A39:C39"/>
    <mergeCell ref="A19:C19"/>
    <mergeCell ref="A20:C20"/>
    <mergeCell ref="A34:C34"/>
    <mergeCell ref="A22:C22"/>
    <mergeCell ref="A23:C23"/>
    <mergeCell ref="A24:C24"/>
    <mergeCell ref="A25:C25"/>
    <mergeCell ref="A26:C26"/>
    <mergeCell ref="A27:C27"/>
    <mergeCell ref="A29:C29"/>
    <mergeCell ref="A21:C21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9:F9"/>
    <mergeCell ref="A1:F1"/>
    <mergeCell ref="A3:F3"/>
    <mergeCell ref="A5:F5"/>
    <mergeCell ref="A7:C7"/>
    <mergeCell ref="A8:C8"/>
    <mergeCell ref="A2:F2"/>
  </mergeCells>
  <pageMargins left="0.70866141732283472" right="0.31496062992125984" top="0.55118110236220474" bottom="0.94488188976377963" header="0.31496062992125984" footer="0.31496062992125984"/>
  <pageSetup paperSize="9" scale="91" fitToHeight="2"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C979C2-F24C-4832-A7EE-A61ABD43A338}">
  <sheetPr>
    <outlinePr summaryBelow="0" summaryRight="0"/>
    <pageSetUpPr autoPageBreaks="0" fitToPage="1"/>
  </sheetPr>
  <dimension ref="A1:N84"/>
  <sheetViews>
    <sheetView showGridLines="0" topLeftCell="A46" workbookViewId="0">
      <selection activeCell="H7" sqref="H7:H8"/>
    </sheetView>
  </sheetViews>
  <sheetFormatPr defaultRowHeight="11.25" x14ac:dyDescent="0.2"/>
  <cols>
    <col min="1" max="1" width="49.42578125" style="2" customWidth="1"/>
    <col min="2" max="2" width="7.5703125" style="2" customWidth="1"/>
    <col min="3" max="3" width="13" style="2" customWidth="1"/>
    <col min="4" max="4" width="13.140625" style="2" customWidth="1"/>
    <col min="5" max="5" width="13.85546875" style="2" customWidth="1"/>
    <col min="6" max="6" width="13" style="2" customWidth="1"/>
    <col min="7" max="7" width="15.140625" style="2" customWidth="1"/>
    <col min="8" max="8" width="13.85546875" style="2" customWidth="1"/>
    <col min="9" max="9" width="14.5703125" style="2" customWidth="1"/>
    <col min="10" max="195" width="9.140625" style="1" customWidth="1"/>
    <col min="196" max="196" width="1.5703125" style="1" customWidth="1"/>
    <col min="197" max="197" width="0.5703125" style="1" customWidth="1"/>
    <col min="198" max="198" width="0.140625" style="1" customWidth="1"/>
    <col min="199" max="199" width="1.85546875" style="1" customWidth="1"/>
    <col min="200" max="200" width="2.28515625" style="1" customWidth="1"/>
    <col min="201" max="201" width="1.42578125" style="1" customWidth="1"/>
    <col min="202" max="202" width="5.5703125" style="1" customWidth="1"/>
    <col min="203" max="203" width="6.140625" style="1" customWidth="1"/>
    <col min="204" max="204" width="0.28515625" style="1" customWidth="1"/>
    <col min="205" max="205" width="1.140625" style="1" customWidth="1"/>
    <col min="206" max="206" width="8.85546875" style="1" customWidth="1"/>
    <col min="207" max="207" width="1.42578125" style="1" customWidth="1"/>
    <col min="208" max="208" width="0.140625" style="1" customWidth="1"/>
    <col min="209" max="209" width="0.7109375" style="1" customWidth="1"/>
    <col min="210" max="210" width="1.7109375" style="1" customWidth="1"/>
    <col min="211" max="211" width="6.5703125" style="1" customWidth="1"/>
    <col min="212" max="212" width="0.28515625" style="1" customWidth="1"/>
    <col min="213" max="213" width="4.7109375" style="1" customWidth="1"/>
    <col min="214" max="214" width="4" style="1" customWidth="1"/>
    <col min="215" max="215" width="0.85546875" style="1" customWidth="1"/>
    <col min="216" max="216" width="3.28515625" style="1" customWidth="1"/>
    <col min="217" max="217" width="1.5703125" style="1" customWidth="1"/>
    <col min="218" max="218" width="3.28515625" style="1" customWidth="1"/>
    <col min="219" max="219" width="0.28515625" style="1" customWidth="1"/>
    <col min="220" max="220" width="5.7109375" style="1" customWidth="1"/>
    <col min="221" max="221" width="3" style="1" customWidth="1"/>
    <col min="222" max="222" width="0.42578125" style="1" customWidth="1"/>
    <col min="223" max="223" width="2.7109375" style="1" customWidth="1"/>
    <col min="224" max="224" width="1.5703125" style="1" customWidth="1"/>
    <col min="225" max="225" width="1.28515625" style="1" customWidth="1"/>
    <col min="226" max="226" width="2.5703125" style="1" customWidth="1"/>
    <col min="227" max="227" width="0.5703125" style="1" customWidth="1"/>
    <col min="228" max="228" width="3.85546875" style="1" customWidth="1"/>
    <col min="229" max="229" width="1.28515625" style="1" customWidth="1"/>
    <col min="230" max="230" width="1.5703125" style="1" customWidth="1"/>
    <col min="231" max="231" width="0.140625" style="1" customWidth="1"/>
    <col min="232" max="232" width="1.42578125" style="1" customWidth="1"/>
    <col min="233" max="233" width="0.5703125" style="1" customWidth="1"/>
    <col min="234" max="234" width="0.28515625" style="1" customWidth="1"/>
    <col min="235" max="235" width="2.42578125" style="1" customWidth="1"/>
    <col min="236" max="236" width="6.5703125" style="1" customWidth="1"/>
    <col min="237" max="237" width="1.140625" style="1" customWidth="1"/>
    <col min="238" max="238" width="2.7109375" style="1" customWidth="1"/>
    <col min="239" max="240" width="0.140625" style="1" customWidth="1"/>
    <col min="241" max="241" width="4.5703125" style="1" customWidth="1"/>
    <col min="242" max="242" width="1.42578125" style="1" customWidth="1"/>
    <col min="243" max="243" width="3" style="1" customWidth="1"/>
    <col min="244" max="244" width="4.5703125" style="1" customWidth="1"/>
    <col min="245" max="245" width="1.42578125" style="1" customWidth="1"/>
    <col min="246" max="246" width="2.140625" style="1" customWidth="1"/>
    <col min="247" max="247" width="0.85546875" style="1" customWidth="1"/>
    <col min="248" max="248" width="4.5703125" style="1" customWidth="1"/>
    <col min="249" max="249" width="1.42578125" style="1" customWidth="1"/>
    <col min="250" max="250" width="3" style="1" customWidth="1"/>
    <col min="251" max="251" width="4.5703125" style="1" customWidth="1"/>
    <col min="252" max="252" width="0.7109375" style="1" customWidth="1"/>
    <col min="253" max="253" width="0.5703125" style="1" customWidth="1"/>
    <col min="254" max="254" width="1" style="1" customWidth="1"/>
    <col min="255" max="255" width="6.7109375" style="1" customWidth="1"/>
    <col min="256" max="256" width="0.140625" style="1" customWidth="1"/>
    <col min="257" max="257" width="6.5703125" style="1" customWidth="1"/>
    <col min="258" max="258" width="0.28515625" style="1" customWidth="1"/>
    <col min="259" max="259" width="15.5703125" style="1" customWidth="1"/>
    <col min="260" max="451" width="9.140625" style="1" customWidth="1"/>
    <col min="452" max="452" width="1.5703125" style="1" customWidth="1"/>
    <col min="453" max="453" width="0.5703125" style="1" customWidth="1"/>
    <col min="454" max="454" width="0.140625" style="1" customWidth="1"/>
    <col min="455" max="455" width="1.85546875" style="1" customWidth="1"/>
    <col min="456" max="456" width="2.28515625" style="1" customWidth="1"/>
    <col min="457" max="457" width="1.42578125" style="1" customWidth="1"/>
    <col min="458" max="458" width="5.5703125" style="1" customWidth="1"/>
    <col min="459" max="459" width="6.140625" style="1" customWidth="1"/>
    <col min="460" max="460" width="0.28515625" style="1" customWidth="1"/>
    <col min="461" max="461" width="1.140625" style="1" customWidth="1"/>
    <col min="462" max="462" width="8.85546875" style="1" customWidth="1"/>
    <col min="463" max="463" width="1.42578125" style="1" customWidth="1"/>
    <col min="464" max="464" width="0.140625" style="1" customWidth="1"/>
    <col min="465" max="465" width="0.7109375" style="1" customWidth="1"/>
    <col min="466" max="466" width="1.7109375" style="1" customWidth="1"/>
    <col min="467" max="467" width="6.5703125" style="1" customWidth="1"/>
    <col min="468" max="468" width="0.28515625" style="1" customWidth="1"/>
    <col min="469" max="469" width="4.7109375" style="1" customWidth="1"/>
    <col min="470" max="470" width="4" style="1" customWidth="1"/>
    <col min="471" max="471" width="0.85546875" style="1" customWidth="1"/>
    <col min="472" max="472" width="3.28515625" style="1" customWidth="1"/>
    <col min="473" max="473" width="1.5703125" style="1" customWidth="1"/>
    <col min="474" max="474" width="3.28515625" style="1" customWidth="1"/>
    <col min="475" max="475" width="0.28515625" style="1" customWidth="1"/>
    <col min="476" max="476" width="5.7109375" style="1" customWidth="1"/>
    <col min="477" max="477" width="3" style="1" customWidth="1"/>
    <col min="478" max="478" width="0.42578125" style="1" customWidth="1"/>
    <col min="479" max="479" width="2.7109375" style="1" customWidth="1"/>
    <col min="480" max="480" width="1.5703125" style="1" customWidth="1"/>
    <col min="481" max="481" width="1.28515625" style="1" customWidth="1"/>
    <col min="482" max="482" width="2.5703125" style="1" customWidth="1"/>
    <col min="483" max="483" width="0.5703125" style="1" customWidth="1"/>
    <col min="484" max="484" width="3.85546875" style="1" customWidth="1"/>
    <col min="485" max="485" width="1.28515625" style="1" customWidth="1"/>
    <col min="486" max="486" width="1.5703125" style="1" customWidth="1"/>
    <col min="487" max="487" width="0.140625" style="1" customWidth="1"/>
    <col min="488" max="488" width="1.42578125" style="1" customWidth="1"/>
    <col min="489" max="489" width="0.5703125" style="1" customWidth="1"/>
    <col min="490" max="490" width="0.28515625" style="1" customWidth="1"/>
    <col min="491" max="491" width="2.42578125" style="1" customWidth="1"/>
    <col min="492" max="492" width="6.5703125" style="1" customWidth="1"/>
    <col min="493" max="493" width="1.140625" style="1" customWidth="1"/>
    <col min="494" max="494" width="2.7109375" style="1" customWidth="1"/>
    <col min="495" max="496" width="0.140625" style="1" customWidth="1"/>
    <col min="497" max="497" width="4.5703125" style="1" customWidth="1"/>
    <col min="498" max="498" width="1.42578125" style="1" customWidth="1"/>
    <col min="499" max="499" width="3" style="1" customWidth="1"/>
    <col min="500" max="500" width="4.5703125" style="1" customWidth="1"/>
    <col min="501" max="501" width="1.42578125" style="1" customWidth="1"/>
    <col min="502" max="502" width="2.140625" style="1" customWidth="1"/>
    <col min="503" max="503" width="0.85546875" style="1" customWidth="1"/>
    <col min="504" max="504" width="4.5703125" style="1" customWidth="1"/>
    <col min="505" max="505" width="1.42578125" style="1" customWidth="1"/>
    <col min="506" max="506" width="3" style="1" customWidth="1"/>
    <col min="507" max="507" width="4.5703125" style="1" customWidth="1"/>
    <col min="508" max="508" width="0.7109375" style="1" customWidth="1"/>
    <col min="509" max="509" width="0.5703125" style="1" customWidth="1"/>
    <col min="510" max="510" width="1" style="1" customWidth="1"/>
    <col min="511" max="511" width="6.7109375" style="1" customWidth="1"/>
    <col min="512" max="512" width="0.140625" style="1" customWidth="1"/>
    <col min="513" max="513" width="6.5703125" style="1" customWidth="1"/>
    <col min="514" max="514" width="0.28515625" style="1" customWidth="1"/>
    <col min="515" max="515" width="15.5703125" style="1" customWidth="1"/>
    <col min="516" max="707" width="9.140625" style="1" customWidth="1"/>
    <col min="708" max="708" width="1.5703125" style="1" customWidth="1"/>
    <col min="709" max="709" width="0.5703125" style="1" customWidth="1"/>
    <col min="710" max="710" width="0.140625" style="1" customWidth="1"/>
    <col min="711" max="711" width="1.85546875" style="1" customWidth="1"/>
    <col min="712" max="712" width="2.28515625" style="1" customWidth="1"/>
    <col min="713" max="713" width="1.42578125" style="1" customWidth="1"/>
    <col min="714" max="714" width="5.5703125" style="1" customWidth="1"/>
    <col min="715" max="715" width="6.140625" style="1" customWidth="1"/>
    <col min="716" max="716" width="0.28515625" style="1" customWidth="1"/>
    <col min="717" max="717" width="1.140625" style="1" customWidth="1"/>
    <col min="718" max="718" width="8.85546875" style="1" customWidth="1"/>
    <col min="719" max="719" width="1.42578125" style="1" customWidth="1"/>
    <col min="720" max="720" width="0.140625" style="1" customWidth="1"/>
    <col min="721" max="721" width="0.7109375" style="1" customWidth="1"/>
    <col min="722" max="722" width="1.7109375" style="1" customWidth="1"/>
    <col min="723" max="723" width="6.5703125" style="1" customWidth="1"/>
    <col min="724" max="724" width="0.28515625" style="1" customWidth="1"/>
    <col min="725" max="725" width="4.7109375" style="1" customWidth="1"/>
    <col min="726" max="726" width="4" style="1" customWidth="1"/>
    <col min="727" max="727" width="0.85546875" style="1" customWidth="1"/>
    <col min="728" max="728" width="3.28515625" style="1" customWidth="1"/>
    <col min="729" max="729" width="1.5703125" style="1" customWidth="1"/>
    <col min="730" max="730" width="3.28515625" style="1" customWidth="1"/>
    <col min="731" max="731" width="0.28515625" style="1" customWidth="1"/>
    <col min="732" max="732" width="5.7109375" style="1" customWidth="1"/>
    <col min="733" max="733" width="3" style="1" customWidth="1"/>
    <col min="734" max="734" width="0.42578125" style="1" customWidth="1"/>
    <col min="735" max="735" width="2.7109375" style="1" customWidth="1"/>
    <col min="736" max="736" width="1.5703125" style="1" customWidth="1"/>
    <col min="737" max="737" width="1.28515625" style="1" customWidth="1"/>
    <col min="738" max="738" width="2.5703125" style="1" customWidth="1"/>
    <col min="739" max="739" width="0.5703125" style="1" customWidth="1"/>
    <col min="740" max="740" width="3.85546875" style="1" customWidth="1"/>
    <col min="741" max="741" width="1.28515625" style="1" customWidth="1"/>
    <col min="742" max="742" width="1.5703125" style="1" customWidth="1"/>
    <col min="743" max="743" width="0.140625" style="1" customWidth="1"/>
    <col min="744" max="744" width="1.42578125" style="1" customWidth="1"/>
    <col min="745" max="745" width="0.5703125" style="1" customWidth="1"/>
    <col min="746" max="746" width="0.28515625" style="1" customWidth="1"/>
    <col min="747" max="747" width="2.42578125" style="1" customWidth="1"/>
    <col min="748" max="748" width="6.5703125" style="1" customWidth="1"/>
    <col min="749" max="749" width="1.140625" style="1" customWidth="1"/>
    <col min="750" max="750" width="2.7109375" style="1" customWidth="1"/>
    <col min="751" max="752" width="0.140625" style="1" customWidth="1"/>
    <col min="753" max="753" width="4.5703125" style="1" customWidth="1"/>
    <col min="754" max="754" width="1.42578125" style="1" customWidth="1"/>
    <col min="755" max="755" width="3" style="1" customWidth="1"/>
    <col min="756" max="756" width="4.5703125" style="1" customWidth="1"/>
    <col min="757" max="757" width="1.42578125" style="1" customWidth="1"/>
    <col min="758" max="758" width="2.140625" style="1" customWidth="1"/>
    <col min="759" max="759" width="0.85546875" style="1" customWidth="1"/>
    <col min="760" max="760" width="4.5703125" style="1" customWidth="1"/>
    <col min="761" max="761" width="1.42578125" style="1" customWidth="1"/>
    <col min="762" max="762" width="3" style="1" customWidth="1"/>
    <col min="763" max="763" width="4.5703125" style="1" customWidth="1"/>
    <col min="764" max="764" width="0.7109375" style="1" customWidth="1"/>
    <col min="765" max="765" width="0.5703125" style="1" customWidth="1"/>
    <col min="766" max="766" width="1" style="1" customWidth="1"/>
    <col min="767" max="767" width="6.7109375" style="1" customWidth="1"/>
    <col min="768" max="768" width="0.140625" style="1" customWidth="1"/>
    <col min="769" max="769" width="6.5703125" style="1" customWidth="1"/>
    <col min="770" max="770" width="0.28515625" style="1" customWidth="1"/>
    <col min="771" max="771" width="15.5703125" style="1" customWidth="1"/>
    <col min="772" max="963" width="9.140625" style="1" customWidth="1"/>
    <col min="964" max="964" width="1.5703125" style="1" customWidth="1"/>
    <col min="965" max="965" width="0.5703125" style="1" customWidth="1"/>
    <col min="966" max="966" width="0.140625" style="1" customWidth="1"/>
    <col min="967" max="967" width="1.85546875" style="1" customWidth="1"/>
    <col min="968" max="968" width="2.28515625" style="1" customWidth="1"/>
    <col min="969" max="969" width="1.42578125" style="1" customWidth="1"/>
    <col min="970" max="970" width="5.5703125" style="1" customWidth="1"/>
    <col min="971" max="971" width="6.140625" style="1" customWidth="1"/>
    <col min="972" max="972" width="0.28515625" style="1" customWidth="1"/>
    <col min="973" max="973" width="1.140625" style="1" customWidth="1"/>
    <col min="974" max="974" width="8.85546875" style="1" customWidth="1"/>
    <col min="975" max="975" width="1.42578125" style="1" customWidth="1"/>
    <col min="976" max="976" width="0.140625" style="1" customWidth="1"/>
    <col min="977" max="977" width="0.7109375" style="1" customWidth="1"/>
    <col min="978" max="978" width="1.7109375" style="1" customWidth="1"/>
    <col min="979" max="979" width="6.5703125" style="1" customWidth="1"/>
    <col min="980" max="980" width="0.28515625" style="1" customWidth="1"/>
    <col min="981" max="981" width="4.7109375" style="1" customWidth="1"/>
    <col min="982" max="982" width="4" style="1" customWidth="1"/>
    <col min="983" max="983" width="0.85546875" style="1" customWidth="1"/>
    <col min="984" max="984" width="3.28515625" style="1" customWidth="1"/>
    <col min="985" max="985" width="1.5703125" style="1" customWidth="1"/>
    <col min="986" max="986" width="3.28515625" style="1" customWidth="1"/>
    <col min="987" max="987" width="0.28515625" style="1" customWidth="1"/>
    <col min="988" max="988" width="5.7109375" style="1" customWidth="1"/>
    <col min="989" max="989" width="3" style="1" customWidth="1"/>
    <col min="990" max="990" width="0.42578125" style="1" customWidth="1"/>
    <col min="991" max="991" width="2.7109375" style="1" customWidth="1"/>
    <col min="992" max="992" width="1.5703125" style="1" customWidth="1"/>
    <col min="993" max="993" width="1.28515625" style="1" customWidth="1"/>
    <col min="994" max="994" width="2.5703125" style="1" customWidth="1"/>
    <col min="995" max="995" width="0.5703125" style="1" customWidth="1"/>
    <col min="996" max="996" width="3.85546875" style="1" customWidth="1"/>
    <col min="997" max="997" width="1.28515625" style="1" customWidth="1"/>
    <col min="998" max="998" width="1.5703125" style="1" customWidth="1"/>
    <col min="999" max="999" width="0.140625" style="1" customWidth="1"/>
    <col min="1000" max="1000" width="1.42578125" style="1" customWidth="1"/>
    <col min="1001" max="1001" width="0.5703125" style="1" customWidth="1"/>
    <col min="1002" max="1002" width="0.28515625" style="1" customWidth="1"/>
    <col min="1003" max="1003" width="2.42578125" style="1" customWidth="1"/>
    <col min="1004" max="1004" width="6.5703125" style="1" customWidth="1"/>
    <col min="1005" max="1005" width="1.140625" style="1" customWidth="1"/>
    <col min="1006" max="1006" width="2.7109375" style="1" customWidth="1"/>
    <col min="1007" max="1008" width="0.140625" style="1" customWidth="1"/>
    <col min="1009" max="1009" width="4.5703125" style="1" customWidth="1"/>
    <col min="1010" max="1010" width="1.42578125" style="1" customWidth="1"/>
    <col min="1011" max="1011" width="3" style="1" customWidth="1"/>
    <col min="1012" max="1012" width="4.5703125" style="1" customWidth="1"/>
    <col min="1013" max="1013" width="1.42578125" style="1" customWidth="1"/>
    <col min="1014" max="1014" width="2.140625" style="1" customWidth="1"/>
    <col min="1015" max="1015" width="0.85546875" style="1" customWidth="1"/>
    <col min="1016" max="1016" width="4.5703125" style="1" customWidth="1"/>
    <col min="1017" max="1017" width="1.42578125" style="1" customWidth="1"/>
    <col min="1018" max="1018" width="3" style="1" customWidth="1"/>
    <col min="1019" max="1019" width="4.5703125" style="1" customWidth="1"/>
    <col min="1020" max="1020" width="0.7109375" style="1" customWidth="1"/>
    <col min="1021" max="1021" width="0.5703125" style="1" customWidth="1"/>
    <col min="1022" max="1022" width="1" style="1" customWidth="1"/>
    <col min="1023" max="1023" width="6.7109375" style="1" customWidth="1"/>
    <col min="1024" max="1024" width="0.140625" style="1" customWidth="1"/>
    <col min="1025" max="1025" width="6.5703125" style="1" customWidth="1"/>
    <col min="1026" max="1026" width="0.28515625" style="1" customWidth="1"/>
    <col min="1027" max="1027" width="15.5703125" style="1" customWidth="1"/>
    <col min="1028" max="1219" width="9.140625" style="1" customWidth="1"/>
    <col min="1220" max="1220" width="1.5703125" style="1" customWidth="1"/>
    <col min="1221" max="1221" width="0.5703125" style="1" customWidth="1"/>
    <col min="1222" max="1222" width="0.140625" style="1" customWidth="1"/>
    <col min="1223" max="1223" width="1.85546875" style="1" customWidth="1"/>
    <col min="1224" max="1224" width="2.28515625" style="1" customWidth="1"/>
    <col min="1225" max="1225" width="1.42578125" style="1" customWidth="1"/>
    <col min="1226" max="1226" width="5.5703125" style="1" customWidth="1"/>
    <col min="1227" max="1227" width="6.140625" style="1" customWidth="1"/>
    <col min="1228" max="1228" width="0.28515625" style="1" customWidth="1"/>
    <col min="1229" max="1229" width="1.140625" style="1" customWidth="1"/>
    <col min="1230" max="1230" width="8.85546875" style="1" customWidth="1"/>
    <col min="1231" max="1231" width="1.42578125" style="1" customWidth="1"/>
    <col min="1232" max="1232" width="0.140625" style="1" customWidth="1"/>
    <col min="1233" max="1233" width="0.7109375" style="1" customWidth="1"/>
    <col min="1234" max="1234" width="1.7109375" style="1" customWidth="1"/>
    <col min="1235" max="1235" width="6.5703125" style="1" customWidth="1"/>
    <col min="1236" max="1236" width="0.28515625" style="1" customWidth="1"/>
    <col min="1237" max="1237" width="4.7109375" style="1" customWidth="1"/>
    <col min="1238" max="1238" width="4" style="1" customWidth="1"/>
    <col min="1239" max="1239" width="0.85546875" style="1" customWidth="1"/>
    <col min="1240" max="1240" width="3.28515625" style="1" customWidth="1"/>
    <col min="1241" max="1241" width="1.5703125" style="1" customWidth="1"/>
    <col min="1242" max="1242" width="3.28515625" style="1" customWidth="1"/>
    <col min="1243" max="1243" width="0.28515625" style="1" customWidth="1"/>
    <col min="1244" max="1244" width="5.7109375" style="1" customWidth="1"/>
    <col min="1245" max="1245" width="3" style="1" customWidth="1"/>
    <col min="1246" max="1246" width="0.42578125" style="1" customWidth="1"/>
    <col min="1247" max="1247" width="2.7109375" style="1" customWidth="1"/>
    <col min="1248" max="1248" width="1.5703125" style="1" customWidth="1"/>
    <col min="1249" max="1249" width="1.28515625" style="1" customWidth="1"/>
    <col min="1250" max="1250" width="2.5703125" style="1" customWidth="1"/>
    <col min="1251" max="1251" width="0.5703125" style="1" customWidth="1"/>
    <col min="1252" max="1252" width="3.85546875" style="1" customWidth="1"/>
    <col min="1253" max="1253" width="1.28515625" style="1" customWidth="1"/>
    <col min="1254" max="1254" width="1.5703125" style="1" customWidth="1"/>
    <col min="1255" max="1255" width="0.140625" style="1" customWidth="1"/>
    <col min="1256" max="1256" width="1.42578125" style="1" customWidth="1"/>
    <col min="1257" max="1257" width="0.5703125" style="1" customWidth="1"/>
    <col min="1258" max="1258" width="0.28515625" style="1" customWidth="1"/>
    <col min="1259" max="1259" width="2.42578125" style="1" customWidth="1"/>
    <col min="1260" max="1260" width="6.5703125" style="1" customWidth="1"/>
    <col min="1261" max="1261" width="1.140625" style="1" customWidth="1"/>
    <col min="1262" max="1262" width="2.7109375" style="1" customWidth="1"/>
    <col min="1263" max="1264" width="0.140625" style="1" customWidth="1"/>
    <col min="1265" max="1265" width="4.5703125" style="1" customWidth="1"/>
    <col min="1266" max="1266" width="1.42578125" style="1" customWidth="1"/>
    <col min="1267" max="1267" width="3" style="1" customWidth="1"/>
    <col min="1268" max="1268" width="4.5703125" style="1" customWidth="1"/>
    <col min="1269" max="1269" width="1.42578125" style="1" customWidth="1"/>
    <col min="1270" max="1270" width="2.140625" style="1" customWidth="1"/>
    <col min="1271" max="1271" width="0.85546875" style="1" customWidth="1"/>
    <col min="1272" max="1272" width="4.5703125" style="1" customWidth="1"/>
    <col min="1273" max="1273" width="1.42578125" style="1" customWidth="1"/>
    <col min="1274" max="1274" width="3" style="1" customWidth="1"/>
    <col min="1275" max="1275" width="4.5703125" style="1" customWidth="1"/>
    <col min="1276" max="1276" width="0.7109375" style="1" customWidth="1"/>
    <col min="1277" max="1277" width="0.5703125" style="1" customWidth="1"/>
    <col min="1278" max="1278" width="1" style="1" customWidth="1"/>
    <col min="1279" max="1279" width="6.7109375" style="1" customWidth="1"/>
    <col min="1280" max="1280" width="0.140625" style="1" customWidth="1"/>
    <col min="1281" max="1281" width="6.5703125" style="1" customWidth="1"/>
    <col min="1282" max="1282" width="0.28515625" style="1" customWidth="1"/>
    <col min="1283" max="1283" width="15.5703125" style="1" customWidth="1"/>
    <col min="1284" max="1475" width="9.140625" style="1" customWidth="1"/>
    <col min="1476" max="1476" width="1.5703125" style="1" customWidth="1"/>
    <col min="1477" max="1477" width="0.5703125" style="1" customWidth="1"/>
    <col min="1478" max="1478" width="0.140625" style="1" customWidth="1"/>
    <col min="1479" max="1479" width="1.85546875" style="1" customWidth="1"/>
    <col min="1480" max="1480" width="2.28515625" style="1" customWidth="1"/>
    <col min="1481" max="1481" width="1.42578125" style="1" customWidth="1"/>
    <col min="1482" max="1482" width="5.5703125" style="1" customWidth="1"/>
    <col min="1483" max="1483" width="6.140625" style="1" customWidth="1"/>
    <col min="1484" max="1484" width="0.28515625" style="1" customWidth="1"/>
    <col min="1485" max="1485" width="1.140625" style="1" customWidth="1"/>
    <col min="1486" max="1486" width="8.85546875" style="1" customWidth="1"/>
    <col min="1487" max="1487" width="1.42578125" style="1" customWidth="1"/>
    <col min="1488" max="1488" width="0.140625" style="1" customWidth="1"/>
    <col min="1489" max="1489" width="0.7109375" style="1" customWidth="1"/>
    <col min="1490" max="1490" width="1.7109375" style="1" customWidth="1"/>
    <col min="1491" max="1491" width="6.5703125" style="1" customWidth="1"/>
    <col min="1492" max="1492" width="0.28515625" style="1" customWidth="1"/>
    <col min="1493" max="1493" width="4.7109375" style="1" customWidth="1"/>
    <col min="1494" max="1494" width="4" style="1" customWidth="1"/>
    <col min="1495" max="1495" width="0.85546875" style="1" customWidth="1"/>
    <col min="1496" max="1496" width="3.28515625" style="1" customWidth="1"/>
    <col min="1497" max="1497" width="1.5703125" style="1" customWidth="1"/>
    <col min="1498" max="1498" width="3.28515625" style="1" customWidth="1"/>
    <col min="1499" max="1499" width="0.28515625" style="1" customWidth="1"/>
    <col min="1500" max="1500" width="5.7109375" style="1" customWidth="1"/>
    <col min="1501" max="1501" width="3" style="1" customWidth="1"/>
    <col min="1502" max="1502" width="0.42578125" style="1" customWidth="1"/>
    <col min="1503" max="1503" width="2.7109375" style="1" customWidth="1"/>
    <col min="1504" max="1504" width="1.5703125" style="1" customWidth="1"/>
    <col min="1505" max="1505" width="1.28515625" style="1" customWidth="1"/>
    <col min="1506" max="1506" width="2.5703125" style="1" customWidth="1"/>
    <col min="1507" max="1507" width="0.5703125" style="1" customWidth="1"/>
    <col min="1508" max="1508" width="3.85546875" style="1" customWidth="1"/>
    <col min="1509" max="1509" width="1.28515625" style="1" customWidth="1"/>
    <col min="1510" max="1510" width="1.5703125" style="1" customWidth="1"/>
    <col min="1511" max="1511" width="0.140625" style="1" customWidth="1"/>
    <col min="1512" max="1512" width="1.42578125" style="1" customWidth="1"/>
    <col min="1513" max="1513" width="0.5703125" style="1" customWidth="1"/>
    <col min="1514" max="1514" width="0.28515625" style="1" customWidth="1"/>
    <col min="1515" max="1515" width="2.42578125" style="1" customWidth="1"/>
    <col min="1516" max="1516" width="6.5703125" style="1" customWidth="1"/>
    <col min="1517" max="1517" width="1.140625" style="1" customWidth="1"/>
    <col min="1518" max="1518" width="2.7109375" style="1" customWidth="1"/>
    <col min="1519" max="1520" width="0.140625" style="1" customWidth="1"/>
    <col min="1521" max="1521" width="4.5703125" style="1" customWidth="1"/>
    <col min="1522" max="1522" width="1.42578125" style="1" customWidth="1"/>
    <col min="1523" max="1523" width="3" style="1" customWidth="1"/>
    <col min="1524" max="1524" width="4.5703125" style="1" customWidth="1"/>
    <col min="1525" max="1525" width="1.42578125" style="1" customWidth="1"/>
    <col min="1526" max="1526" width="2.140625" style="1" customWidth="1"/>
    <col min="1527" max="1527" width="0.85546875" style="1" customWidth="1"/>
    <col min="1528" max="1528" width="4.5703125" style="1" customWidth="1"/>
    <col min="1529" max="1529" width="1.42578125" style="1" customWidth="1"/>
    <col min="1530" max="1530" width="3" style="1" customWidth="1"/>
    <col min="1531" max="1531" width="4.5703125" style="1" customWidth="1"/>
    <col min="1532" max="1532" width="0.7109375" style="1" customWidth="1"/>
    <col min="1533" max="1533" width="0.5703125" style="1" customWidth="1"/>
    <col min="1534" max="1534" width="1" style="1" customWidth="1"/>
    <col min="1535" max="1535" width="6.7109375" style="1" customWidth="1"/>
    <col min="1536" max="1536" width="0.140625" style="1" customWidth="1"/>
    <col min="1537" max="1537" width="6.5703125" style="1" customWidth="1"/>
    <col min="1538" max="1538" width="0.28515625" style="1" customWidth="1"/>
    <col min="1539" max="1539" width="15.5703125" style="1" customWidth="1"/>
    <col min="1540" max="1731" width="9.140625" style="1" customWidth="1"/>
    <col min="1732" max="1732" width="1.5703125" style="1" customWidth="1"/>
    <col min="1733" max="1733" width="0.5703125" style="1" customWidth="1"/>
    <col min="1734" max="1734" width="0.140625" style="1" customWidth="1"/>
    <col min="1735" max="1735" width="1.85546875" style="1" customWidth="1"/>
    <col min="1736" max="1736" width="2.28515625" style="1" customWidth="1"/>
    <col min="1737" max="1737" width="1.42578125" style="1" customWidth="1"/>
    <col min="1738" max="1738" width="5.5703125" style="1" customWidth="1"/>
    <col min="1739" max="1739" width="6.140625" style="1" customWidth="1"/>
    <col min="1740" max="1740" width="0.28515625" style="1" customWidth="1"/>
    <col min="1741" max="1741" width="1.140625" style="1" customWidth="1"/>
    <col min="1742" max="1742" width="8.85546875" style="1" customWidth="1"/>
    <col min="1743" max="1743" width="1.42578125" style="1" customWidth="1"/>
    <col min="1744" max="1744" width="0.140625" style="1" customWidth="1"/>
    <col min="1745" max="1745" width="0.7109375" style="1" customWidth="1"/>
    <col min="1746" max="1746" width="1.7109375" style="1" customWidth="1"/>
    <col min="1747" max="1747" width="6.5703125" style="1" customWidth="1"/>
    <col min="1748" max="1748" width="0.28515625" style="1" customWidth="1"/>
    <col min="1749" max="1749" width="4.7109375" style="1" customWidth="1"/>
    <col min="1750" max="1750" width="4" style="1" customWidth="1"/>
    <col min="1751" max="1751" width="0.85546875" style="1" customWidth="1"/>
    <col min="1752" max="1752" width="3.28515625" style="1" customWidth="1"/>
    <col min="1753" max="1753" width="1.5703125" style="1" customWidth="1"/>
    <col min="1754" max="1754" width="3.28515625" style="1" customWidth="1"/>
    <col min="1755" max="1755" width="0.28515625" style="1" customWidth="1"/>
    <col min="1756" max="1756" width="5.7109375" style="1" customWidth="1"/>
    <col min="1757" max="1757" width="3" style="1" customWidth="1"/>
    <col min="1758" max="1758" width="0.42578125" style="1" customWidth="1"/>
    <col min="1759" max="1759" width="2.7109375" style="1" customWidth="1"/>
    <col min="1760" max="1760" width="1.5703125" style="1" customWidth="1"/>
    <col min="1761" max="1761" width="1.28515625" style="1" customWidth="1"/>
    <col min="1762" max="1762" width="2.5703125" style="1" customWidth="1"/>
    <col min="1763" max="1763" width="0.5703125" style="1" customWidth="1"/>
    <col min="1764" max="1764" width="3.85546875" style="1" customWidth="1"/>
    <col min="1765" max="1765" width="1.28515625" style="1" customWidth="1"/>
    <col min="1766" max="1766" width="1.5703125" style="1" customWidth="1"/>
    <col min="1767" max="1767" width="0.140625" style="1" customWidth="1"/>
    <col min="1768" max="1768" width="1.42578125" style="1" customWidth="1"/>
    <col min="1769" max="1769" width="0.5703125" style="1" customWidth="1"/>
    <col min="1770" max="1770" width="0.28515625" style="1" customWidth="1"/>
    <col min="1771" max="1771" width="2.42578125" style="1" customWidth="1"/>
    <col min="1772" max="1772" width="6.5703125" style="1" customWidth="1"/>
    <col min="1773" max="1773" width="1.140625" style="1" customWidth="1"/>
    <col min="1774" max="1774" width="2.7109375" style="1" customWidth="1"/>
    <col min="1775" max="1776" width="0.140625" style="1" customWidth="1"/>
    <col min="1777" max="1777" width="4.5703125" style="1" customWidth="1"/>
    <col min="1778" max="1778" width="1.42578125" style="1" customWidth="1"/>
    <col min="1779" max="1779" width="3" style="1" customWidth="1"/>
    <col min="1780" max="1780" width="4.5703125" style="1" customWidth="1"/>
    <col min="1781" max="1781" width="1.42578125" style="1" customWidth="1"/>
    <col min="1782" max="1782" width="2.140625" style="1" customWidth="1"/>
    <col min="1783" max="1783" width="0.85546875" style="1" customWidth="1"/>
    <col min="1784" max="1784" width="4.5703125" style="1" customWidth="1"/>
    <col min="1785" max="1785" width="1.42578125" style="1" customWidth="1"/>
    <col min="1786" max="1786" width="3" style="1" customWidth="1"/>
    <col min="1787" max="1787" width="4.5703125" style="1" customWidth="1"/>
    <col min="1788" max="1788" width="0.7109375" style="1" customWidth="1"/>
    <col min="1789" max="1789" width="0.5703125" style="1" customWidth="1"/>
    <col min="1790" max="1790" width="1" style="1" customWidth="1"/>
    <col min="1791" max="1791" width="6.7109375" style="1" customWidth="1"/>
    <col min="1792" max="1792" width="0.140625" style="1" customWidth="1"/>
    <col min="1793" max="1793" width="6.5703125" style="1" customWidth="1"/>
    <col min="1794" max="1794" width="0.28515625" style="1" customWidth="1"/>
    <col min="1795" max="1795" width="15.5703125" style="1" customWidth="1"/>
    <col min="1796" max="1987" width="9.140625" style="1" customWidth="1"/>
    <col min="1988" max="1988" width="1.5703125" style="1" customWidth="1"/>
    <col min="1989" max="1989" width="0.5703125" style="1" customWidth="1"/>
    <col min="1990" max="1990" width="0.140625" style="1" customWidth="1"/>
    <col min="1991" max="1991" width="1.85546875" style="1" customWidth="1"/>
    <col min="1992" max="1992" width="2.28515625" style="1" customWidth="1"/>
    <col min="1993" max="1993" width="1.42578125" style="1" customWidth="1"/>
    <col min="1994" max="1994" width="5.5703125" style="1" customWidth="1"/>
    <col min="1995" max="1995" width="6.140625" style="1" customWidth="1"/>
    <col min="1996" max="1996" width="0.28515625" style="1" customWidth="1"/>
    <col min="1997" max="1997" width="1.140625" style="1" customWidth="1"/>
    <col min="1998" max="1998" width="8.85546875" style="1" customWidth="1"/>
    <col min="1999" max="1999" width="1.42578125" style="1" customWidth="1"/>
    <col min="2000" max="2000" width="0.140625" style="1" customWidth="1"/>
    <col min="2001" max="2001" width="0.7109375" style="1" customWidth="1"/>
    <col min="2002" max="2002" width="1.7109375" style="1" customWidth="1"/>
    <col min="2003" max="2003" width="6.5703125" style="1" customWidth="1"/>
    <col min="2004" max="2004" width="0.28515625" style="1" customWidth="1"/>
    <col min="2005" max="2005" width="4.7109375" style="1" customWidth="1"/>
    <col min="2006" max="2006" width="4" style="1" customWidth="1"/>
    <col min="2007" max="2007" width="0.85546875" style="1" customWidth="1"/>
    <col min="2008" max="2008" width="3.28515625" style="1" customWidth="1"/>
    <col min="2009" max="2009" width="1.5703125" style="1" customWidth="1"/>
    <col min="2010" max="2010" width="3.28515625" style="1" customWidth="1"/>
    <col min="2011" max="2011" width="0.28515625" style="1" customWidth="1"/>
    <col min="2012" max="2012" width="5.7109375" style="1" customWidth="1"/>
    <col min="2013" max="2013" width="3" style="1" customWidth="1"/>
    <col min="2014" max="2014" width="0.42578125" style="1" customWidth="1"/>
    <col min="2015" max="2015" width="2.7109375" style="1" customWidth="1"/>
    <col min="2016" max="2016" width="1.5703125" style="1" customWidth="1"/>
    <col min="2017" max="2017" width="1.28515625" style="1" customWidth="1"/>
    <col min="2018" max="2018" width="2.5703125" style="1" customWidth="1"/>
    <col min="2019" max="2019" width="0.5703125" style="1" customWidth="1"/>
    <col min="2020" max="2020" width="3.85546875" style="1" customWidth="1"/>
    <col min="2021" max="2021" width="1.28515625" style="1" customWidth="1"/>
    <col min="2022" max="2022" width="1.5703125" style="1" customWidth="1"/>
    <col min="2023" max="2023" width="0.140625" style="1" customWidth="1"/>
    <col min="2024" max="2024" width="1.42578125" style="1" customWidth="1"/>
    <col min="2025" max="2025" width="0.5703125" style="1" customWidth="1"/>
    <col min="2026" max="2026" width="0.28515625" style="1" customWidth="1"/>
    <col min="2027" max="2027" width="2.42578125" style="1" customWidth="1"/>
    <col min="2028" max="2028" width="6.5703125" style="1" customWidth="1"/>
    <col min="2029" max="2029" width="1.140625" style="1" customWidth="1"/>
    <col min="2030" max="2030" width="2.7109375" style="1" customWidth="1"/>
    <col min="2031" max="2032" width="0.140625" style="1" customWidth="1"/>
    <col min="2033" max="2033" width="4.5703125" style="1" customWidth="1"/>
    <col min="2034" max="2034" width="1.42578125" style="1" customWidth="1"/>
    <col min="2035" max="2035" width="3" style="1" customWidth="1"/>
    <col min="2036" max="2036" width="4.5703125" style="1" customWidth="1"/>
    <col min="2037" max="2037" width="1.42578125" style="1" customWidth="1"/>
    <col min="2038" max="2038" width="2.140625" style="1" customWidth="1"/>
    <col min="2039" max="2039" width="0.85546875" style="1" customWidth="1"/>
    <col min="2040" max="2040" width="4.5703125" style="1" customWidth="1"/>
    <col min="2041" max="2041" width="1.42578125" style="1" customWidth="1"/>
    <col min="2042" max="2042" width="3" style="1" customWidth="1"/>
    <col min="2043" max="2043" width="4.5703125" style="1" customWidth="1"/>
    <col min="2044" max="2044" width="0.7109375" style="1" customWidth="1"/>
    <col min="2045" max="2045" width="0.5703125" style="1" customWidth="1"/>
    <col min="2046" max="2046" width="1" style="1" customWidth="1"/>
    <col min="2047" max="2047" width="6.7109375" style="1" customWidth="1"/>
    <col min="2048" max="2048" width="0.140625" style="1" customWidth="1"/>
    <col min="2049" max="2049" width="6.5703125" style="1" customWidth="1"/>
    <col min="2050" max="2050" width="0.28515625" style="1" customWidth="1"/>
    <col min="2051" max="2051" width="15.5703125" style="1" customWidth="1"/>
    <col min="2052" max="2243" width="9.140625" style="1" customWidth="1"/>
    <col min="2244" max="2244" width="1.5703125" style="1" customWidth="1"/>
    <col min="2245" max="2245" width="0.5703125" style="1" customWidth="1"/>
    <col min="2246" max="2246" width="0.140625" style="1" customWidth="1"/>
    <col min="2247" max="2247" width="1.85546875" style="1" customWidth="1"/>
    <col min="2248" max="2248" width="2.28515625" style="1" customWidth="1"/>
    <col min="2249" max="2249" width="1.42578125" style="1" customWidth="1"/>
    <col min="2250" max="2250" width="5.5703125" style="1" customWidth="1"/>
    <col min="2251" max="2251" width="6.140625" style="1" customWidth="1"/>
    <col min="2252" max="2252" width="0.28515625" style="1" customWidth="1"/>
    <col min="2253" max="2253" width="1.140625" style="1" customWidth="1"/>
    <col min="2254" max="2254" width="8.85546875" style="1" customWidth="1"/>
    <col min="2255" max="2255" width="1.42578125" style="1" customWidth="1"/>
    <col min="2256" max="2256" width="0.140625" style="1" customWidth="1"/>
    <col min="2257" max="2257" width="0.7109375" style="1" customWidth="1"/>
    <col min="2258" max="2258" width="1.7109375" style="1" customWidth="1"/>
    <col min="2259" max="2259" width="6.5703125" style="1" customWidth="1"/>
    <col min="2260" max="2260" width="0.28515625" style="1" customWidth="1"/>
    <col min="2261" max="2261" width="4.7109375" style="1" customWidth="1"/>
    <col min="2262" max="2262" width="4" style="1" customWidth="1"/>
    <col min="2263" max="2263" width="0.85546875" style="1" customWidth="1"/>
    <col min="2264" max="2264" width="3.28515625" style="1" customWidth="1"/>
    <col min="2265" max="2265" width="1.5703125" style="1" customWidth="1"/>
    <col min="2266" max="2266" width="3.28515625" style="1" customWidth="1"/>
    <col min="2267" max="2267" width="0.28515625" style="1" customWidth="1"/>
    <col min="2268" max="2268" width="5.7109375" style="1" customWidth="1"/>
    <col min="2269" max="2269" width="3" style="1" customWidth="1"/>
    <col min="2270" max="2270" width="0.42578125" style="1" customWidth="1"/>
    <col min="2271" max="2271" width="2.7109375" style="1" customWidth="1"/>
    <col min="2272" max="2272" width="1.5703125" style="1" customWidth="1"/>
    <col min="2273" max="2273" width="1.28515625" style="1" customWidth="1"/>
    <col min="2274" max="2274" width="2.5703125" style="1" customWidth="1"/>
    <col min="2275" max="2275" width="0.5703125" style="1" customWidth="1"/>
    <col min="2276" max="2276" width="3.85546875" style="1" customWidth="1"/>
    <col min="2277" max="2277" width="1.28515625" style="1" customWidth="1"/>
    <col min="2278" max="2278" width="1.5703125" style="1" customWidth="1"/>
    <col min="2279" max="2279" width="0.140625" style="1" customWidth="1"/>
    <col min="2280" max="2280" width="1.42578125" style="1" customWidth="1"/>
    <col min="2281" max="2281" width="0.5703125" style="1" customWidth="1"/>
    <col min="2282" max="2282" width="0.28515625" style="1" customWidth="1"/>
    <col min="2283" max="2283" width="2.42578125" style="1" customWidth="1"/>
    <col min="2284" max="2284" width="6.5703125" style="1" customWidth="1"/>
    <col min="2285" max="2285" width="1.140625" style="1" customWidth="1"/>
    <col min="2286" max="2286" width="2.7109375" style="1" customWidth="1"/>
    <col min="2287" max="2288" width="0.140625" style="1" customWidth="1"/>
    <col min="2289" max="2289" width="4.5703125" style="1" customWidth="1"/>
    <col min="2290" max="2290" width="1.42578125" style="1" customWidth="1"/>
    <col min="2291" max="2291" width="3" style="1" customWidth="1"/>
    <col min="2292" max="2292" width="4.5703125" style="1" customWidth="1"/>
    <col min="2293" max="2293" width="1.42578125" style="1" customWidth="1"/>
    <col min="2294" max="2294" width="2.140625" style="1" customWidth="1"/>
    <col min="2295" max="2295" width="0.85546875" style="1" customWidth="1"/>
    <col min="2296" max="2296" width="4.5703125" style="1" customWidth="1"/>
    <col min="2297" max="2297" width="1.42578125" style="1" customWidth="1"/>
    <col min="2298" max="2298" width="3" style="1" customWidth="1"/>
    <col min="2299" max="2299" width="4.5703125" style="1" customWidth="1"/>
    <col min="2300" max="2300" width="0.7109375" style="1" customWidth="1"/>
    <col min="2301" max="2301" width="0.5703125" style="1" customWidth="1"/>
    <col min="2302" max="2302" width="1" style="1" customWidth="1"/>
    <col min="2303" max="2303" width="6.7109375" style="1" customWidth="1"/>
    <col min="2304" max="2304" width="0.140625" style="1" customWidth="1"/>
    <col min="2305" max="2305" width="6.5703125" style="1" customWidth="1"/>
    <col min="2306" max="2306" width="0.28515625" style="1" customWidth="1"/>
    <col min="2307" max="2307" width="15.5703125" style="1" customWidth="1"/>
    <col min="2308" max="2499" width="9.140625" style="1" customWidth="1"/>
    <col min="2500" max="2500" width="1.5703125" style="1" customWidth="1"/>
    <col min="2501" max="2501" width="0.5703125" style="1" customWidth="1"/>
    <col min="2502" max="2502" width="0.140625" style="1" customWidth="1"/>
    <col min="2503" max="2503" width="1.85546875" style="1" customWidth="1"/>
    <col min="2504" max="2504" width="2.28515625" style="1" customWidth="1"/>
    <col min="2505" max="2505" width="1.42578125" style="1" customWidth="1"/>
    <col min="2506" max="2506" width="5.5703125" style="1" customWidth="1"/>
    <col min="2507" max="2507" width="6.140625" style="1" customWidth="1"/>
    <col min="2508" max="2508" width="0.28515625" style="1" customWidth="1"/>
    <col min="2509" max="2509" width="1.140625" style="1" customWidth="1"/>
    <col min="2510" max="2510" width="8.85546875" style="1" customWidth="1"/>
    <col min="2511" max="2511" width="1.42578125" style="1" customWidth="1"/>
    <col min="2512" max="2512" width="0.140625" style="1" customWidth="1"/>
    <col min="2513" max="2513" width="0.7109375" style="1" customWidth="1"/>
    <col min="2514" max="2514" width="1.7109375" style="1" customWidth="1"/>
    <col min="2515" max="2515" width="6.5703125" style="1" customWidth="1"/>
    <col min="2516" max="2516" width="0.28515625" style="1" customWidth="1"/>
    <col min="2517" max="2517" width="4.7109375" style="1" customWidth="1"/>
    <col min="2518" max="2518" width="4" style="1" customWidth="1"/>
    <col min="2519" max="2519" width="0.85546875" style="1" customWidth="1"/>
    <col min="2520" max="2520" width="3.28515625" style="1" customWidth="1"/>
    <col min="2521" max="2521" width="1.5703125" style="1" customWidth="1"/>
    <col min="2522" max="2522" width="3.28515625" style="1" customWidth="1"/>
    <col min="2523" max="2523" width="0.28515625" style="1" customWidth="1"/>
    <col min="2524" max="2524" width="5.7109375" style="1" customWidth="1"/>
    <col min="2525" max="2525" width="3" style="1" customWidth="1"/>
    <col min="2526" max="2526" width="0.42578125" style="1" customWidth="1"/>
    <col min="2527" max="2527" width="2.7109375" style="1" customWidth="1"/>
    <col min="2528" max="2528" width="1.5703125" style="1" customWidth="1"/>
    <col min="2529" max="2529" width="1.28515625" style="1" customWidth="1"/>
    <col min="2530" max="2530" width="2.5703125" style="1" customWidth="1"/>
    <col min="2531" max="2531" width="0.5703125" style="1" customWidth="1"/>
    <col min="2532" max="2532" width="3.85546875" style="1" customWidth="1"/>
    <col min="2533" max="2533" width="1.28515625" style="1" customWidth="1"/>
    <col min="2534" max="2534" width="1.5703125" style="1" customWidth="1"/>
    <col min="2535" max="2535" width="0.140625" style="1" customWidth="1"/>
    <col min="2536" max="2536" width="1.42578125" style="1" customWidth="1"/>
    <col min="2537" max="2537" width="0.5703125" style="1" customWidth="1"/>
    <col min="2538" max="2538" width="0.28515625" style="1" customWidth="1"/>
    <col min="2539" max="2539" width="2.42578125" style="1" customWidth="1"/>
    <col min="2540" max="2540" width="6.5703125" style="1" customWidth="1"/>
    <col min="2541" max="2541" width="1.140625" style="1" customWidth="1"/>
    <col min="2542" max="2542" width="2.7109375" style="1" customWidth="1"/>
    <col min="2543" max="2544" width="0.140625" style="1" customWidth="1"/>
    <col min="2545" max="2545" width="4.5703125" style="1" customWidth="1"/>
    <col min="2546" max="2546" width="1.42578125" style="1" customWidth="1"/>
    <col min="2547" max="2547" width="3" style="1" customWidth="1"/>
    <col min="2548" max="2548" width="4.5703125" style="1" customWidth="1"/>
    <col min="2549" max="2549" width="1.42578125" style="1" customWidth="1"/>
    <col min="2550" max="2550" width="2.140625" style="1" customWidth="1"/>
    <col min="2551" max="2551" width="0.85546875" style="1" customWidth="1"/>
    <col min="2552" max="2552" width="4.5703125" style="1" customWidth="1"/>
    <col min="2553" max="2553" width="1.42578125" style="1" customWidth="1"/>
    <col min="2554" max="2554" width="3" style="1" customWidth="1"/>
    <col min="2555" max="2555" width="4.5703125" style="1" customWidth="1"/>
    <col min="2556" max="2556" width="0.7109375" style="1" customWidth="1"/>
    <col min="2557" max="2557" width="0.5703125" style="1" customWidth="1"/>
    <col min="2558" max="2558" width="1" style="1" customWidth="1"/>
    <col min="2559" max="2559" width="6.7109375" style="1" customWidth="1"/>
    <col min="2560" max="2560" width="0.140625" style="1" customWidth="1"/>
    <col min="2561" max="2561" width="6.5703125" style="1" customWidth="1"/>
    <col min="2562" max="2562" width="0.28515625" style="1" customWidth="1"/>
    <col min="2563" max="2563" width="15.5703125" style="1" customWidth="1"/>
    <col min="2564" max="2755" width="9.140625" style="1" customWidth="1"/>
    <col min="2756" max="2756" width="1.5703125" style="1" customWidth="1"/>
    <col min="2757" max="2757" width="0.5703125" style="1" customWidth="1"/>
    <col min="2758" max="2758" width="0.140625" style="1" customWidth="1"/>
    <col min="2759" max="2759" width="1.85546875" style="1" customWidth="1"/>
    <col min="2760" max="2760" width="2.28515625" style="1" customWidth="1"/>
    <col min="2761" max="2761" width="1.42578125" style="1" customWidth="1"/>
    <col min="2762" max="2762" width="5.5703125" style="1" customWidth="1"/>
    <col min="2763" max="2763" width="6.140625" style="1" customWidth="1"/>
    <col min="2764" max="2764" width="0.28515625" style="1" customWidth="1"/>
    <col min="2765" max="2765" width="1.140625" style="1" customWidth="1"/>
    <col min="2766" max="2766" width="8.85546875" style="1" customWidth="1"/>
    <col min="2767" max="2767" width="1.42578125" style="1" customWidth="1"/>
    <col min="2768" max="2768" width="0.140625" style="1" customWidth="1"/>
    <col min="2769" max="2769" width="0.7109375" style="1" customWidth="1"/>
    <col min="2770" max="2770" width="1.7109375" style="1" customWidth="1"/>
    <col min="2771" max="2771" width="6.5703125" style="1" customWidth="1"/>
    <col min="2772" max="2772" width="0.28515625" style="1" customWidth="1"/>
    <col min="2773" max="2773" width="4.7109375" style="1" customWidth="1"/>
    <col min="2774" max="2774" width="4" style="1" customWidth="1"/>
    <col min="2775" max="2775" width="0.85546875" style="1" customWidth="1"/>
    <col min="2776" max="2776" width="3.28515625" style="1" customWidth="1"/>
    <col min="2777" max="2777" width="1.5703125" style="1" customWidth="1"/>
    <col min="2778" max="2778" width="3.28515625" style="1" customWidth="1"/>
    <col min="2779" max="2779" width="0.28515625" style="1" customWidth="1"/>
    <col min="2780" max="2780" width="5.7109375" style="1" customWidth="1"/>
    <col min="2781" max="2781" width="3" style="1" customWidth="1"/>
    <col min="2782" max="2782" width="0.42578125" style="1" customWidth="1"/>
    <col min="2783" max="2783" width="2.7109375" style="1" customWidth="1"/>
    <col min="2784" max="2784" width="1.5703125" style="1" customWidth="1"/>
    <col min="2785" max="2785" width="1.28515625" style="1" customWidth="1"/>
    <col min="2786" max="2786" width="2.5703125" style="1" customWidth="1"/>
    <col min="2787" max="2787" width="0.5703125" style="1" customWidth="1"/>
    <col min="2788" max="2788" width="3.85546875" style="1" customWidth="1"/>
    <col min="2789" max="2789" width="1.28515625" style="1" customWidth="1"/>
    <col min="2790" max="2790" width="1.5703125" style="1" customWidth="1"/>
    <col min="2791" max="2791" width="0.140625" style="1" customWidth="1"/>
    <col min="2792" max="2792" width="1.42578125" style="1" customWidth="1"/>
    <col min="2793" max="2793" width="0.5703125" style="1" customWidth="1"/>
    <col min="2794" max="2794" width="0.28515625" style="1" customWidth="1"/>
    <col min="2795" max="2795" width="2.42578125" style="1" customWidth="1"/>
    <col min="2796" max="2796" width="6.5703125" style="1" customWidth="1"/>
    <col min="2797" max="2797" width="1.140625" style="1" customWidth="1"/>
    <col min="2798" max="2798" width="2.7109375" style="1" customWidth="1"/>
    <col min="2799" max="2800" width="0.140625" style="1" customWidth="1"/>
    <col min="2801" max="2801" width="4.5703125" style="1" customWidth="1"/>
    <col min="2802" max="2802" width="1.42578125" style="1" customWidth="1"/>
    <col min="2803" max="2803" width="3" style="1" customWidth="1"/>
    <col min="2804" max="2804" width="4.5703125" style="1" customWidth="1"/>
    <col min="2805" max="2805" width="1.42578125" style="1" customWidth="1"/>
    <col min="2806" max="2806" width="2.140625" style="1" customWidth="1"/>
    <col min="2807" max="2807" width="0.85546875" style="1" customWidth="1"/>
    <col min="2808" max="2808" width="4.5703125" style="1" customWidth="1"/>
    <col min="2809" max="2809" width="1.42578125" style="1" customWidth="1"/>
    <col min="2810" max="2810" width="3" style="1" customWidth="1"/>
    <col min="2811" max="2811" width="4.5703125" style="1" customWidth="1"/>
    <col min="2812" max="2812" width="0.7109375" style="1" customWidth="1"/>
    <col min="2813" max="2813" width="0.5703125" style="1" customWidth="1"/>
    <col min="2814" max="2814" width="1" style="1" customWidth="1"/>
    <col min="2815" max="2815" width="6.7109375" style="1" customWidth="1"/>
    <col min="2816" max="2816" width="0.140625" style="1" customWidth="1"/>
    <col min="2817" max="2817" width="6.5703125" style="1" customWidth="1"/>
    <col min="2818" max="2818" width="0.28515625" style="1" customWidth="1"/>
    <col min="2819" max="2819" width="15.5703125" style="1" customWidth="1"/>
    <col min="2820" max="3011" width="9.140625" style="1" customWidth="1"/>
    <col min="3012" max="3012" width="1.5703125" style="1" customWidth="1"/>
    <col min="3013" max="3013" width="0.5703125" style="1" customWidth="1"/>
    <col min="3014" max="3014" width="0.140625" style="1" customWidth="1"/>
    <col min="3015" max="3015" width="1.85546875" style="1" customWidth="1"/>
    <col min="3016" max="3016" width="2.28515625" style="1" customWidth="1"/>
    <col min="3017" max="3017" width="1.42578125" style="1" customWidth="1"/>
    <col min="3018" max="3018" width="5.5703125" style="1" customWidth="1"/>
    <col min="3019" max="3019" width="6.140625" style="1" customWidth="1"/>
    <col min="3020" max="3020" width="0.28515625" style="1" customWidth="1"/>
    <col min="3021" max="3021" width="1.140625" style="1" customWidth="1"/>
    <col min="3022" max="3022" width="8.85546875" style="1" customWidth="1"/>
    <col min="3023" max="3023" width="1.42578125" style="1" customWidth="1"/>
    <col min="3024" max="3024" width="0.140625" style="1" customWidth="1"/>
    <col min="3025" max="3025" width="0.7109375" style="1" customWidth="1"/>
    <col min="3026" max="3026" width="1.7109375" style="1" customWidth="1"/>
    <col min="3027" max="3027" width="6.5703125" style="1" customWidth="1"/>
    <col min="3028" max="3028" width="0.28515625" style="1" customWidth="1"/>
    <col min="3029" max="3029" width="4.7109375" style="1" customWidth="1"/>
    <col min="3030" max="3030" width="4" style="1" customWidth="1"/>
    <col min="3031" max="3031" width="0.85546875" style="1" customWidth="1"/>
    <col min="3032" max="3032" width="3.28515625" style="1" customWidth="1"/>
    <col min="3033" max="3033" width="1.5703125" style="1" customWidth="1"/>
    <col min="3034" max="3034" width="3.28515625" style="1" customWidth="1"/>
    <col min="3035" max="3035" width="0.28515625" style="1" customWidth="1"/>
    <col min="3036" max="3036" width="5.7109375" style="1" customWidth="1"/>
    <col min="3037" max="3037" width="3" style="1" customWidth="1"/>
    <col min="3038" max="3038" width="0.42578125" style="1" customWidth="1"/>
    <col min="3039" max="3039" width="2.7109375" style="1" customWidth="1"/>
    <col min="3040" max="3040" width="1.5703125" style="1" customWidth="1"/>
    <col min="3041" max="3041" width="1.28515625" style="1" customWidth="1"/>
    <col min="3042" max="3042" width="2.5703125" style="1" customWidth="1"/>
    <col min="3043" max="3043" width="0.5703125" style="1" customWidth="1"/>
    <col min="3044" max="3044" width="3.85546875" style="1" customWidth="1"/>
    <col min="3045" max="3045" width="1.28515625" style="1" customWidth="1"/>
    <col min="3046" max="3046" width="1.5703125" style="1" customWidth="1"/>
    <col min="3047" max="3047" width="0.140625" style="1" customWidth="1"/>
    <col min="3048" max="3048" width="1.42578125" style="1" customWidth="1"/>
    <col min="3049" max="3049" width="0.5703125" style="1" customWidth="1"/>
    <col min="3050" max="3050" width="0.28515625" style="1" customWidth="1"/>
    <col min="3051" max="3051" width="2.42578125" style="1" customWidth="1"/>
    <col min="3052" max="3052" width="6.5703125" style="1" customWidth="1"/>
    <col min="3053" max="3053" width="1.140625" style="1" customWidth="1"/>
    <col min="3054" max="3054" width="2.7109375" style="1" customWidth="1"/>
    <col min="3055" max="3056" width="0.140625" style="1" customWidth="1"/>
    <col min="3057" max="3057" width="4.5703125" style="1" customWidth="1"/>
    <col min="3058" max="3058" width="1.42578125" style="1" customWidth="1"/>
    <col min="3059" max="3059" width="3" style="1" customWidth="1"/>
    <col min="3060" max="3060" width="4.5703125" style="1" customWidth="1"/>
    <col min="3061" max="3061" width="1.42578125" style="1" customWidth="1"/>
    <col min="3062" max="3062" width="2.140625" style="1" customWidth="1"/>
    <col min="3063" max="3063" width="0.85546875" style="1" customWidth="1"/>
    <col min="3064" max="3064" width="4.5703125" style="1" customWidth="1"/>
    <col min="3065" max="3065" width="1.42578125" style="1" customWidth="1"/>
    <col min="3066" max="3066" width="3" style="1" customWidth="1"/>
    <col min="3067" max="3067" width="4.5703125" style="1" customWidth="1"/>
    <col min="3068" max="3068" width="0.7109375" style="1" customWidth="1"/>
    <col min="3069" max="3069" width="0.5703125" style="1" customWidth="1"/>
    <col min="3070" max="3070" width="1" style="1" customWidth="1"/>
    <col min="3071" max="3071" width="6.7109375" style="1" customWidth="1"/>
    <col min="3072" max="3072" width="0.140625" style="1" customWidth="1"/>
    <col min="3073" max="3073" width="6.5703125" style="1" customWidth="1"/>
    <col min="3074" max="3074" width="0.28515625" style="1" customWidth="1"/>
    <col min="3075" max="3075" width="15.5703125" style="1" customWidth="1"/>
    <col min="3076" max="3267" width="9.140625" style="1" customWidth="1"/>
    <col min="3268" max="3268" width="1.5703125" style="1" customWidth="1"/>
    <col min="3269" max="3269" width="0.5703125" style="1" customWidth="1"/>
    <col min="3270" max="3270" width="0.140625" style="1" customWidth="1"/>
    <col min="3271" max="3271" width="1.85546875" style="1" customWidth="1"/>
    <col min="3272" max="3272" width="2.28515625" style="1" customWidth="1"/>
    <col min="3273" max="3273" width="1.42578125" style="1" customWidth="1"/>
    <col min="3274" max="3274" width="5.5703125" style="1" customWidth="1"/>
    <col min="3275" max="3275" width="6.140625" style="1" customWidth="1"/>
    <col min="3276" max="3276" width="0.28515625" style="1" customWidth="1"/>
    <col min="3277" max="3277" width="1.140625" style="1" customWidth="1"/>
    <col min="3278" max="3278" width="8.85546875" style="1" customWidth="1"/>
    <col min="3279" max="3279" width="1.42578125" style="1" customWidth="1"/>
    <col min="3280" max="3280" width="0.140625" style="1" customWidth="1"/>
    <col min="3281" max="3281" width="0.7109375" style="1" customWidth="1"/>
    <col min="3282" max="3282" width="1.7109375" style="1" customWidth="1"/>
    <col min="3283" max="3283" width="6.5703125" style="1" customWidth="1"/>
    <col min="3284" max="3284" width="0.28515625" style="1" customWidth="1"/>
    <col min="3285" max="3285" width="4.7109375" style="1" customWidth="1"/>
    <col min="3286" max="3286" width="4" style="1" customWidth="1"/>
    <col min="3287" max="3287" width="0.85546875" style="1" customWidth="1"/>
    <col min="3288" max="3288" width="3.28515625" style="1" customWidth="1"/>
    <col min="3289" max="3289" width="1.5703125" style="1" customWidth="1"/>
    <col min="3290" max="3290" width="3.28515625" style="1" customWidth="1"/>
    <col min="3291" max="3291" width="0.28515625" style="1" customWidth="1"/>
    <col min="3292" max="3292" width="5.7109375" style="1" customWidth="1"/>
    <col min="3293" max="3293" width="3" style="1" customWidth="1"/>
    <col min="3294" max="3294" width="0.42578125" style="1" customWidth="1"/>
    <col min="3295" max="3295" width="2.7109375" style="1" customWidth="1"/>
    <col min="3296" max="3296" width="1.5703125" style="1" customWidth="1"/>
    <col min="3297" max="3297" width="1.28515625" style="1" customWidth="1"/>
    <col min="3298" max="3298" width="2.5703125" style="1" customWidth="1"/>
    <col min="3299" max="3299" width="0.5703125" style="1" customWidth="1"/>
    <col min="3300" max="3300" width="3.85546875" style="1" customWidth="1"/>
    <col min="3301" max="3301" width="1.28515625" style="1" customWidth="1"/>
    <col min="3302" max="3302" width="1.5703125" style="1" customWidth="1"/>
    <col min="3303" max="3303" width="0.140625" style="1" customWidth="1"/>
    <col min="3304" max="3304" width="1.42578125" style="1" customWidth="1"/>
    <col min="3305" max="3305" width="0.5703125" style="1" customWidth="1"/>
    <col min="3306" max="3306" width="0.28515625" style="1" customWidth="1"/>
    <col min="3307" max="3307" width="2.42578125" style="1" customWidth="1"/>
    <col min="3308" max="3308" width="6.5703125" style="1" customWidth="1"/>
    <col min="3309" max="3309" width="1.140625" style="1" customWidth="1"/>
    <col min="3310" max="3310" width="2.7109375" style="1" customWidth="1"/>
    <col min="3311" max="3312" width="0.140625" style="1" customWidth="1"/>
    <col min="3313" max="3313" width="4.5703125" style="1" customWidth="1"/>
    <col min="3314" max="3314" width="1.42578125" style="1" customWidth="1"/>
    <col min="3315" max="3315" width="3" style="1" customWidth="1"/>
    <col min="3316" max="3316" width="4.5703125" style="1" customWidth="1"/>
    <col min="3317" max="3317" width="1.42578125" style="1" customWidth="1"/>
    <col min="3318" max="3318" width="2.140625" style="1" customWidth="1"/>
    <col min="3319" max="3319" width="0.85546875" style="1" customWidth="1"/>
    <col min="3320" max="3320" width="4.5703125" style="1" customWidth="1"/>
    <col min="3321" max="3321" width="1.42578125" style="1" customWidth="1"/>
    <col min="3322" max="3322" width="3" style="1" customWidth="1"/>
    <col min="3323" max="3323" width="4.5703125" style="1" customWidth="1"/>
    <col min="3324" max="3324" width="0.7109375" style="1" customWidth="1"/>
    <col min="3325" max="3325" width="0.5703125" style="1" customWidth="1"/>
    <col min="3326" max="3326" width="1" style="1" customWidth="1"/>
    <col min="3327" max="3327" width="6.7109375" style="1" customWidth="1"/>
    <col min="3328" max="3328" width="0.140625" style="1" customWidth="1"/>
    <col min="3329" max="3329" width="6.5703125" style="1" customWidth="1"/>
    <col min="3330" max="3330" width="0.28515625" style="1" customWidth="1"/>
    <col min="3331" max="3331" width="15.5703125" style="1" customWidth="1"/>
    <col min="3332" max="3523" width="9.140625" style="1" customWidth="1"/>
    <col min="3524" max="3524" width="1.5703125" style="1" customWidth="1"/>
    <col min="3525" max="3525" width="0.5703125" style="1" customWidth="1"/>
    <col min="3526" max="3526" width="0.140625" style="1" customWidth="1"/>
    <col min="3527" max="3527" width="1.85546875" style="1" customWidth="1"/>
    <col min="3528" max="3528" width="2.28515625" style="1" customWidth="1"/>
    <col min="3529" max="3529" width="1.42578125" style="1" customWidth="1"/>
    <col min="3530" max="3530" width="5.5703125" style="1" customWidth="1"/>
    <col min="3531" max="3531" width="6.140625" style="1" customWidth="1"/>
    <col min="3532" max="3532" width="0.28515625" style="1" customWidth="1"/>
    <col min="3533" max="3533" width="1.140625" style="1" customWidth="1"/>
    <col min="3534" max="3534" width="8.85546875" style="1" customWidth="1"/>
    <col min="3535" max="3535" width="1.42578125" style="1" customWidth="1"/>
    <col min="3536" max="3536" width="0.140625" style="1" customWidth="1"/>
    <col min="3537" max="3537" width="0.7109375" style="1" customWidth="1"/>
    <col min="3538" max="3538" width="1.7109375" style="1" customWidth="1"/>
    <col min="3539" max="3539" width="6.5703125" style="1" customWidth="1"/>
    <col min="3540" max="3540" width="0.28515625" style="1" customWidth="1"/>
    <col min="3541" max="3541" width="4.7109375" style="1" customWidth="1"/>
    <col min="3542" max="3542" width="4" style="1" customWidth="1"/>
    <col min="3543" max="3543" width="0.85546875" style="1" customWidth="1"/>
    <col min="3544" max="3544" width="3.28515625" style="1" customWidth="1"/>
    <col min="3545" max="3545" width="1.5703125" style="1" customWidth="1"/>
    <col min="3546" max="3546" width="3.28515625" style="1" customWidth="1"/>
    <col min="3547" max="3547" width="0.28515625" style="1" customWidth="1"/>
    <col min="3548" max="3548" width="5.7109375" style="1" customWidth="1"/>
    <col min="3549" max="3549" width="3" style="1" customWidth="1"/>
    <col min="3550" max="3550" width="0.42578125" style="1" customWidth="1"/>
    <col min="3551" max="3551" width="2.7109375" style="1" customWidth="1"/>
    <col min="3552" max="3552" width="1.5703125" style="1" customWidth="1"/>
    <col min="3553" max="3553" width="1.28515625" style="1" customWidth="1"/>
    <col min="3554" max="3554" width="2.5703125" style="1" customWidth="1"/>
    <col min="3555" max="3555" width="0.5703125" style="1" customWidth="1"/>
    <col min="3556" max="3556" width="3.85546875" style="1" customWidth="1"/>
    <col min="3557" max="3557" width="1.28515625" style="1" customWidth="1"/>
    <col min="3558" max="3558" width="1.5703125" style="1" customWidth="1"/>
    <col min="3559" max="3559" width="0.140625" style="1" customWidth="1"/>
    <col min="3560" max="3560" width="1.42578125" style="1" customWidth="1"/>
    <col min="3561" max="3561" width="0.5703125" style="1" customWidth="1"/>
    <col min="3562" max="3562" width="0.28515625" style="1" customWidth="1"/>
    <col min="3563" max="3563" width="2.42578125" style="1" customWidth="1"/>
    <col min="3564" max="3564" width="6.5703125" style="1" customWidth="1"/>
    <col min="3565" max="3565" width="1.140625" style="1" customWidth="1"/>
    <col min="3566" max="3566" width="2.7109375" style="1" customWidth="1"/>
    <col min="3567" max="3568" width="0.140625" style="1" customWidth="1"/>
    <col min="3569" max="3569" width="4.5703125" style="1" customWidth="1"/>
    <col min="3570" max="3570" width="1.42578125" style="1" customWidth="1"/>
    <col min="3571" max="3571" width="3" style="1" customWidth="1"/>
    <col min="3572" max="3572" width="4.5703125" style="1" customWidth="1"/>
    <col min="3573" max="3573" width="1.42578125" style="1" customWidth="1"/>
    <col min="3574" max="3574" width="2.140625" style="1" customWidth="1"/>
    <col min="3575" max="3575" width="0.85546875" style="1" customWidth="1"/>
    <col min="3576" max="3576" width="4.5703125" style="1" customWidth="1"/>
    <col min="3577" max="3577" width="1.42578125" style="1" customWidth="1"/>
    <col min="3578" max="3578" width="3" style="1" customWidth="1"/>
    <col min="3579" max="3579" width="4.5703125" style="1" customWidth="1"/>
    <col min="3580" max="3580" width="0.7109375" style="1" customWidth="1"/>
    <col min="3581" max="3581" width="0.5703125" style="1" customWidth="1"/>
    <col min="3582" max="3582" width="1" style="1" customWidth="1"/>
    <col min="3583" max="3583" width="6.7109375" style="1" customWidth="1"/>
    <col min="3584" max="3584" width="0.140625" style="1" customWidth="1"/>
    <col min="3585" max="3585" width="6.5703125" style="1" customWidth="1"/>
    <col min="3586" max="3586" width="0.28515625" style="1" customWidth="1"/>
    <col min="3587" max="3587" width="15.5703125" style="1" customWidth="1"/>
    <col min="3588" max="3779" width="9.140625" style="1" customWidth="1"/>
    <col min="3780" max="3780" width="1.5703125" style="1" customWidth="1"/>
    <col min="3781" max="3781" width="0.5703125" style="1" customWidth="1"/>
    <col min="3782" max="3782" width="0.140625" style="1" customWidth="1"/>
    <col min="3783" max="3783" width="1.85546875" style="1" customWidth="1"/>
    <col min="3784" max="3784" width="2.28515625" style="1" customWidth="1"/>
    <col min="3785" max="3785" width="1.42578125" style="1" customWidth="1"/>
    <col min="3786" max="3786" width="5.5703125" style="1" customWidth="1"/>
    <col min="3787" max="3787" width="6.140625" style="1" customWidth="1"/>
    <col min="3788" max="3788" width="0.28515625" style="1" customWidth="1"/>
    <col min="3789" max="3789" width="1.140625" style="1" customWidth="1"/>
    <col min="3790" max="3790" width="8.85546875" style="1" customWidth="1"/>
    <col min="3791" max="3791" width="1.42578125" style="1" customWidth="1"/>
    <col min="3792" max="3792" width="0.140625" style="1" customWidth="1"/>
    <col min="3793" max="3793" width="0.7109375" style="1" customWidth="1"/>
    <col min="3794" max="3794" width="1.7109375" style="1" customWidth="1"/>
    <col min="3795" max="3795" width="6.5703125" style="1" customWidth="1"/>
    <col min="3796" max="3796" width="0.28515625" style="1" customWidth="1"/>
    <col min="3797" max="3797" width="4.7109375" style="1" customWidth="1"/>
    <col min="3798" max="3798" width="4" style="1" customWidth="1"/>
    <col min="3799" max="3799" width="0.85546875" style="1" customWidth="1"/>
    <col min="3800" max="3800" width="3.28515625" style="1" customWidth="1"/>
    <col min="3801" max="3801" width="1.5703125" style="1" customWidth="1"/>
    <col min="3802" max="3802" width="3.28515625" style="1" customWidth="1"/>
    <col min="3803" max="3803" width="0.28515625" style="1" customWidth="1"/>
    <col min="3804" max="3804" width="5.7109375" style="1" customWidth="1"/>
    <col min="3805" max="3805" width="3" style="1" customWidth="1"/>
    <col min="3806" max="3806" width="0.42578125" style="1" customWidth="1"/>
    <col min="3807" max="3807" width="2.7109375" style="1" customWidth="1"/>
    <col min="3808" max="3808" width="1.5703125" style="1" customWidth="1"/>
    <col min="3809" max="3809" width="1.28515625" style="1" customWidth="1"/>
    <col min="3810" max="3810" width="2.5703125" style="1" customWidth="1"/>
    <col min="3811" max="3811" width="0.5703125" style="1" customWidth="1"/>
    <col min="3812" max="3812" width="3.85546875" style="1" customWidth="1"/>
    <col min="3813" max="3813" width="1.28515625" style="1" customWidth="1"/>
    <col min="3814" max="3814" width="1.5703125" style="1" customWidth="1"/>
    <col min="3815" max="3815" width="0.140625" style="1" customWidth="1"/>
    <col min="3816" max="3816" width="1.42578125" style="1" customWidth="1"/>
    <col min="3817" max="3817" width="0.5703125" style="1" customWidth="1"/>
    <col min="3818" max="3818" width="0.28515625" style="1" customWidth="1"/>
    <col min="3819" max="3819" width="2.42578125" style="1" customWidth="1"/>
    <col min="3820" max="3820" width="6.5703125" style="1" customWidth="1"/>
    <col min="3821" max="3821" width="1.140625" style="1" customWidth="1"/>
    <col min="3822" max="3822" width="2.7109375" style="1" customWidth="1"/>
    <col min="3823" max="3824" width="0.140625" style="1" customWidth="1"/>
    <col min="3825" max="3825" width="4.5703125" style="1" customWidth="1"/>
    <col min="3826" max="3826" width="1.42578125" style="1" customWidth="1"/>
    <col min="3827" max="3827" width="3" style="1" customWidth="1"/>
    <col min="3828" max="3828" width="4.5703125" style="1" customWidth="1"/>
    <col min="3829" max="3829" width="1.42578125" style="1" customWidth="1"/>
    <col min="3830" max="3830" width="2.140625" style="1" customWidth="1"/>
    <col min="3831" max="3831" width="0.85546875" style="1" customWidth="1"/>
    <col min="3832" max="3832" width="4.5703125" style="1" customWidth="1"/>
    <col min="3833" max="3833" width="1.42578125" style="1" customWidth="1"/>
    <col min="3834" max="3834" width="3" style="1" customWidth="1"/>
    <col min="3835" max="3835" width="4.5703125" style="1" customWidth="1"/>
    <col min="3836" max="3836" width="0.7109375" style="1" customWidth="1"/>
    <col min="3837" max="3837" width="0.5703125" style="1" customWidth="1"/>
    <col min="3838" max="3838" width="1" style="1" customWidth="1"/>
    <col min="3839" max="3839" width="6.7109375" style="1" customWidth="1"/>
    <col min="3840" max="3840" width="0.140625" style="1" customWidth="1"/>
    <col min="3841" max="3841" width="6.5703125" style="1" customWidth="1"/>
    <col min="3842" max="3842" width="0.28515625" style="1" customWidth="1"/>
    <col min="3843" max="3843" width="15.5703125" style="1" customWidth="1"/>
    <col min="3844" max="4035" width="9.140625" style="1" customWidth="1"/>
    <col min="4036" max="4036" width="1.5703125" style="1" customWidth="1"/>
    <col min="4037" max="4037" width="0.5703125" style="1" customWidth="1"/>
    <col min="4038" max="4038" width="0.140625" style="1" customWidth="1"/>
    <col min="4039" max="4039" width="1.85546875" style="1" customWidth="1"/>
    <col min="4040" max="4040" width="2.28515625" style="1" customWidth="1"/>
    <col min="4041" max="4041" width="1.42578125" style="1" customWidth="1"/>
    <col min="4042" max="4042" width="5.5703125" style="1" customWidth="1"/>
    <col min="4043" max="4043" width="6.140625" style="1" customWidth="1"/>
    <col min="4044" max="4044" width="0.28515625" style="1" customWidth="1"/>
    <col min="4045" max="4045" width="1.140625" style="1" customWidth="1"/>
    <col min="4046" max="4046" width="8.85546875" style="1" customWidth="1"/>
    <col min="4047" max="4047" width="1.42578125" style="1" customWidth="1"/>
    <col min="4048" max="4048" width="0.140625" style="1" customWidth="1"/>
    <col min="4049" max="4049" width="0.7109375" style="1" customWidth="1"/>
    <col min="4050" max="4050" width="1.7109375" style="1" customWidth="1"/>
    <col min="4051" max="4051" width="6.5703125" style="1" customWidth="1"/>
    <col min="4052" max="4052" width="0.28515625" style="1" customWidth="1"/>
    <col min="4053" max="4053" width="4.7109375" style="1" customWidth="1"/>
    <col min="4054" max="4054" width="4" style="1" customWidth="1"/>
    <col min="4055" max="4055" width="0.85546875" style="1" customWidth="1"/>
    <col min="4056" max="4056" width="3.28515625" style="1" customWidth="1"/>
    <col min="4057" max="4057" width="1.5703125" style="1" customWidth="1"/>
    <col min="4058" max="4058" width="3.28515625" style="1" customWidth="1"/>
    <col min="4059" max="4059" width="0.28515625" style="1" customWidth="1"/>
    <col min="4060" max="4060" width="5.7109375" style="1" customWidth="1"/>
    <col min="4061" max="4061" width="3" style="1" customWidth="1"/>
    <col min="4062" max="4062" width="0.42578125" style="1" customWidth="1"/>
    <col min="4063" max="4063" width="2.7109375" style="1" customWidth="1"/>
    <col min="4064" max="4064" width="1.5703125" style="1" customWidth="1"/>
    <col min="4065" max="4065" width="1.28515625" style="1" customWidth="1"/>
    <col min="4066" max="4066" width="2.5703125" style="1" customWidth="1"/>
    <col min="4067" max="4067" width="0.5703125" style="1" customWidth="1"/>
    <col min="4068" max="4068" width="3.85546875" style="1" customWidth="1"/>
    <col min="4069" max="4069" width="1.28515625" style="1" customWidth="1"/>
    <col min="4070" max="4070" width="1.5703125" style="1" customWidth="1"/>
    <col min="4071" max="4071" width="0.140625" style="1" customWidth="1"/>
    <col min="4072" max="4072" width="1.42578125" style="1" customWidth="1"/>
    <col min="4073" max="4073" width="0.5703125" style="1" customWidth="1"/>
    <col min="4074" max="4074" width="0.28515625" style="1" customWidth="1"/>
    <col min="4075" max="4075" width="2.42578125" style="1" customWidth="1"/>
    <col min="4076" max="4076" width="6.5703125" style="1" customWidth="1"/>
    <col min="4077" max="4077" width="1.140625" style="1" customWidth="1"/>
    <col min="4078" max="4078" width="2.7109375" style="1" customWidth="1"/>
    <col min="4079" max="4080" width="0.140625" style="1" customWidth="1"/>
    <col min="4081" max="4081" width="4.5703125" style="1" customWidth="1"/>
    <col min="4082" max="4082" width="1.42578125" style="1" customWidth="1"/>
    <col min="4083" max="4083" width="3" style="1" customWidth="1"/>
    <col min="4084" max="4084" width="4.5703125" style="1" customWidth="1"/>
    <col min="4085" max="4085" width="1.42578125" style="1" customWidth="1"/>
    <col min="4086" max="4086" width="2.140625" style="1" customWidth="1"/>
    <col min="4087" max="4087" width="0.85546875" style="1" customWidth="1"/>
    <col min="4088" max="4088" width="4.5703125" style="1" customWidth="1"/>
    <col min="4089" max="4089" width="1.42578125" style="1" customWidth="1"/>
    <col min="4090" max="4090" width="3" style="1" customWidth="1"/>
    <col min="4091" max="4091" width="4.5703125" style="1" customWidth="1"/>
    <col min="4092" max="4092" width="0.7109375" style="1" customWidth="1"/>
    <col min="4093" max="4093" width="0.5703125" style="1" customWidth="1"/>
    <col min="4094" max="4094" width="1" style="1" customWidth="1"/>
    <col min="4095" max="4095" width="6.7109375" style="1" customWidth="1"/>
    <col min="4096" max="4096" width="0.140625" style="1" customWidth="1"/>
    <col min="4097" max="4097" width="6.5703125" style="1" customWidth="1"/>
    <col min="4098" max="4098" width="0.28515625" style="1" customWidth="1"/>
    <col min="4099" max="4099" width="15.5703125" style="1" customWidth="1"/>
    <col min="4100" max="4291" width="9.140625" style="1" customWidth="1"/>
    <col min="4292" max="4292" width="1.5703125" style="1" customWidth="1"/>
    <col min="4293" max="4293" width="0.5703125" style="1" customWidth="1"/>
    <col min="4294" max="4294" width="0.140625" style="1" customWidth="1"/>
    <col min="4295" max="4295" width="1.85546875" style="1" customWidth="1"/>
    <col min="4296" max="4296" width="2.28515625" style="1" customWidth="1"/>
    <col min="4297" max="4297" width="1.42578125" style="1" customWidth="1"/>
    <col min="4298" max="4298" width="5.5703125" style="1" customWidth="1"/>
    <col min="4299" max="4299" width="6.140625" style="1" customWidth="1"/>
    <col min="4300" max="4300" width="0.28515625" style="1" customWidth="1"/>
    <col min="4301" max="4301" width="1.140625" style="1" customWidth="1"/>
    <col min="4302" max="4302" width="8.85546875" style="1" customWidth="1"/>
    <col min="4303" max="4303" width="1.42578125" style="1" customWidth="1"/>
    <col min="4304" max="4304" width="0.140625" style="1" customWidth="1"/>
    <col min="4305" max="4305" width="0.7109375" style="1" customWidth="1"/>
    <col min="4306" max="4306" width="1.7109375" style="1" customWidth="1"/>
    <col min="4307" max="4307" width="6.5703125" style="1" customWidth="1"/>
    <col min="4308" max="4308" width="0.28515625" style="1" customWidth="1"/>
    <col min="4309" max="4309" width="4.7109375" style="1" customWidth="1"/>
    <col min="4310" max="4310" width="4" style="1" customWidth="1"/>
    <col min="4311" max="4311" width="0.85546875" style="1" customWidth="1"/>
    <col min="4312" max="4312" width="3.28515625" style="1" customWidth="1"/>
    <col min="4313" max="4313" width="1.5703125" style="1" customWidth="1"/>
    <col min="4314" max="4314" width="3.28515625" style="1" customWidth="1"/>
    <col min="4315" max="4315" width="0.28515625" style="1" customWidth="1"/>
    <col min="4316" max="4316" width="5.7109375" style="1" customWidth="1"/>
    <col min="4317" max="4317" width="3" style="1" customWidth="1"/>
    <col min="4318" max="4318" width="0.42578125" style="1" customWidth="1"/>
    <col min="4319" max="4319" width="2.7109375" style="1" customWidth="1"/>
    <col min="4320" max="4320" width="1.5703125" style="1" customWidth="1"/>
    <col min="4321" max="4321" width="1.28515625" style="1" customWidth="1"/>
    <col min="4322" max="4322" width="2.5703125" style="1" customWidth="1"/>
    <col min="4323" max="4323" width="0.5703125" style="1" customWidth="1"/>
    <col min="4324" max="4324" width="3.85546875" style="1" customWidth="1"/>
    <col min="4325" max="4325" width="1.28515625" style="1" customWidth="1"/>
    <col min="4326" max="4326" width="1.5703125" style="1" customWidth="1"/>
    <col min="4327" max="4327" width="0.140625" style="1" customWidth="1"/>
    <col min="4328" max="4328" width="1.42578125" style="1" customWidth="1"/>
    <col min="4329" max="4329" width="0.5703125" style="1" customWidth="1"/>
    <col min="4330" max="4330" width="0.28515625" style="1" customWidth="1"/>
    <col min="4331" max="4331" width="2.42578125" style="1" customWidth="1"/>
    <col min="4332" max="4332" width="6.5703125" style="1" customWidth="1"/>
    <col min="4333" max="4333" width="1.140625" style="1" customWidth="1"/>
    <col min="4334" max="4334" width="2.7109375" style="1" customWidth="1"/>
    <col min="4335" max="4336" width="0.140625" style="1" customWidth="1"/>
    <col min="4337" max="4337" width="4.5703125" style="1" customWidth="1"/>
    <col min="4338" max="4338" width="1.42578125" style="1" customWidth="1"/>
    <col min="4339" max="4339" width="3" style="1" customWidth="1"/>
    <col min="4340" max="4340" width="4.5703125" style="1" customWidth="1"/>
    <col min="4341" max="4341" width="1.42578125" style="1" customWidth="1"/>
    <col min="4342" max="4342" width="2.140625" style="1" customWidth="1"/>
    <col min="4343" max="4343" width="0.85546875" style="1" customWidth="1"/>
    <col min="4344" max="4344" width="4.5703125" style="1" customWidth="1"/>
    <col min="4345" max="4345" width="1.42578125" style="1" customWidth="1"/>
    <col min="4346" max="4346" width="3" style="1" customWidth="1"/>
    <col min="4347" max="4347" width="4.5703125" style="1" customWidth="1"/>
    <col min="4348" max="4348" width="0.7109375" style="1" customWidth="1"/>
    <col min="4349" max="4349" width="0.5703125" style="1" customWidth="1"/>
    <col min="4350" max="4350" width="1" style="1" customWidth="1"/>
    <col min="4351" max="4351" width="6.7109375" style="1" customWidth="1"/>
    <col min="4352" max="4352" width="0.140625" style="1" customWidth="1"/>
    <col min="4353" max="4353" width="6.5703125" style="1" customWidth="1"/>
    <col min="4354" max="4354" width="0.28515625" style="1" customWidth="1"/>
    <col min="4355" max="4355" width="15.5703125" style="1" customWidth="1"/>
    <col min="4356" max="4547" width="9.140625" style="1" customWidth="1"/>
    <col min="4548" max="4548" width="1.5703125" style="1" customWidth="1"/>
    <col min="4549" max="4549" width="0.5703125" style="1" customWidth="1"/>
    <col min="4550" max="4550" width="0.140625" style="1" customWidth="1"/>
    <col min="4551" max="4551" width="1.85546875" style="1" customWidth="1"/>
    <col min="4552" max="4552" width="2.28515625" style="1" customWidth="1"/>
    <col min="4553" max="4553" width="1.42578125" style="1" customWidth="1"/>
    <col min="4554" max="4554" width="5.5703125" style="1" customWidth="1"/>
    <col min="4555" max="4555" width="6.140625" style="1" customWidth="1"/>
    <col min="4556" max="4556" width="0.28515625" style="1" customWidth="1"/>
    <col min="4557" max="4557" width="1.140625" style="1" customWidth="1"/>
    <col min="4558" max="4558" width="8.85546875" style="1" customWidth="1"/>
    <col min="4559" max="4559" width="1.42578125" style="1" customWidth="1"/>
    <col min="4560" max="4560" width="0.140625" style="1" customWidth="1"/>
    <col min="4561" max="4561" width="0.7109375" style="1" customWidth="1"/>
    <col min="4562" max="4562" width="1.7109375" style="1" customWidth="1"/>
    <col min="4563" max="4563" width="6.5703125" style="1" customWidth="1"/>
    <col min="4564" max="4564" width="0.28515625" style="1" customWidth="1"/>
    <col min="4565" max="4565" width="4.7109375" style="1" customWidth="1"/>
    <col min="4566" max="4566" width="4" style="1" customWidth="1"/>
    <col min="4567" max="4567" width="0.85546875" style="1" customWidth="1"/>
    <col min="4568" max="4568" width="3.28515625" style="1" customWidth="1"/>
    <col min="4569" max="4569" width="1.5703125" style="1" customWidth="1"/>
    <col min="4570" max="4570" width="3.28515625" style="1" customWidth="1"/>
    <col min="4571" max="4571" width="0.28515625" style="1" customWidth="1"/>
    <col min="4572" max="4572" width="5.7109375" style="1" customWidth="1"/>
    <col min="4573" max="4573" width="3" style="1" customWidth="1"/>
    <col min="4574" max="4574" width="0.42578125" style="1" customWidth="1"/>
    <col min="4575" max="4575" width="2.7109375" style="1" customWidth="1"/>
    <col min="4576" max="4576" width="1.5703125" style="1" customWidth="1"/>
    <col min="4577" max="4577" width="1.28515625" style="1" customWidth="1"/>
    <col min="4578" max="4578" width="2.5703125" style="1" customWidth="1"/>
    <col min="4579" max="4579" width="0.5703125" style="1" customWidth="1"/>
    <col min="4580" max="4580" width="3.85546875" style="1" customWidth="1"/>
    <col min="4581" max="4581" width="1.28515625" style="1" customWidth="1"/>
    <col min="4582" max="4582" width="1.5703125" style="1" customWidth="1"/>
    <col min="4583" max="4583" width="0.140625" style="1" customWidth="1"/>
    <col min="4584" max="4584" width="1.42578125" style="1" customWidth="1"/>
    <col min="4585" max="4585" width="0.5703125" style="1" customWidth="1"/>
    <col min="4586" max="4586" width="0.28515625" style="1" customWidth="1"/>
    <col min="4587" max="4587" width="2.42578125" style="1" customWidth="1"/>
    <col min="4588" max="4588" width="6.5703125" style="1" customWidth="1"/>
    <col min="4589" max="4589" width="1.140625" style="1" customWidth="1"/>
    <col min="4590" max="4590" width="2.7109375" style="1" customWidth="1"/>
    <col min="4591" max="4592" width="0.140625" style="1" customWidth="1"/>
    <col min="4593" max="4593" width="4.5703125" style="1" customWidth="1"/>
    <col min="4594" max="4594" width="1.42578125" style="1" customWidth="1"/>
    <col min="4595" max="4595" width="3" style="1" customWidth="1"/>
    <col min="4596" max="4596" width="4.5703125" style="1" customWidth="1"/>
    <col min="4597" max="4597" width="1.42578125" style="1" customWidth="1"/>
    <col min="4598" max="4598" width="2.140625" style="1" customWidth="1"/>
    <col min="4599" max="4599" width="0.85546875" style="1" customWidth="1"/>
    <col min="4600" max="4600" width="4.5703125" style="1" customWidth="1"/>
    <col min="4601" max="4601" width="1.42578125" style="1" customWidth="1"/>
    <col min="4602" max="4602" width="3" style="1" customWidth="1"/>
    <col min="4603" max="4603" width="4.5703125" style="1" customWidth="1"/>
    <col min="4604" max="4604" width="0.7109375" style="1" customWidth="1"/>
    <col min="4605" max="4605" width="0.5703125" style="1" customWidth="1"/>
    <col min="4606" max="4606" width="1" style="1" customWidth="1"/>
    <col min="4607" max="4607" width="6.7109375" style="1" customWidth="1"/>
    <col min="4608" max="4608" width="0.140625" style="1" customWidth="1"/>
    <col min="4609" max="4609" width="6.5703125" style="1" customWidth="1"/>
    <col min="4610" max="4610" width="0.28515625" style="1" customWidth="1"/>
    <col min="4611" max="4611" width="15.5703125" style="1" customWidth="1"/>
    <col min="4612" max="4803" width="9.140625" style="1" customWidth="1"/>
    <col min="4804" max="4804" width="1.5703125" style="1" customWidth="1"/>
    <col min="4805" max="4805" width="0.5703125" style="1" customWidth="1"/>
    <col min="4806" max="4806" width="0.140625" style="1" customWidth="1"/>
    <col min="4807" max="4807" width="1.85546875" style="1" customWidth="1"/>
    <col min="4808" max="4808" width="2.28515625" style="1" customWidth="1"/>
    <col min="4809" max="4809" width="1.42578125" style="1" customWidth="1"/>
    <col min="4810" max="4810" width="5.5703125" style="1" customWidth="1"/>
    <col min="4811" max="4811" width="6.140625" style="1" customWidth="1"/>
    <col min="4812" max="4812" width="0.28515625" style="1" customWidth="1"/>
    <col min="4813" max="4813" width="1.140625" style="1" customWidth="1"/>
    <col min="4814" max="4814" width="8.85546875" style="1" customWidth="1"/>
    <col min="4815" max="4815" width="1.42578125" style="1" customWidth="1"/>
    <col min="4816" max="4816" width="0.140625" style="1" customWidth="1"/>
    <col min="4817" max="4817" width="0.7109375" style="1" customWidth="1"/>
    <col min="4818" max="4818" width="1.7109375" style="1" customWidth="1"/>
    <col min="4819" max="4819" width="6.5703125" style="1" customWidth="1"/>
    <col min="4820" max="4820" width="0.28515625" style="1" customWidth="1"/>
    <col min="4821" max="4821" width="4.7109375" style="1" customWidth="1"/>
    <col min="4822" max="4822" width="4" style="1" customWidth="1"/>
    <col min="4823" max="4823" width="0.85546875" style="1" customWidth="1"/>
    <col min="4824" max="4824" width="3.28515625" style="1" customWidth="1"/>
    <col min="4825" max="4825" width="1.5703125" style="1" customWidth="1"/>
    <col min="4826" max="4826" width="3.28515625" style="1" customWidth="1"/>
    <col min="4827" max="4827" width="0.28515625" style="1" customWidth="1"/>
    <col min="4828" max="4828" width="5.7109375" style="1" customWidth="1"/>
    <col min="4829" max="4829" width="3" style="1" customWidth="1"/>
    <col min="4830" max="4830" width="0.42578125" style="1" customWidth="1"/>
    <col min="4831" max="4831" width="2.7109375" style="1" customWidth="1"/>
    <col min="4832" max="4832" width="1.5703125" style="1" customWidth="1"/>
    <col min="4833" max="4833" width="1.28515625" style="1" customWidth="1"/>
    <col min="4834" max="4834" width="2.5703125" style="1" customWidth="1"/>
    <col min="4835" max="4835" width="0.5703125" style="1" customWidth="1"/>
    <col min="4836" max="4836" width="3.85546875" style="1" customWidth="1"/>
    <col min="4837" max="4837" width="1.28515625" style="1" customWidth="1"/>
    <col min="4838" max="4838" width="1.5703125" style="1" customWidth="1"/>
    <col min="4839" max="4839" width="0.140625" style="1" customWidth="1"/>
    <col min="4840" max="4840" width="1.42578125" style="1" customWidth="1"/>
    <col min="4841" max="4841" width="0.5703125" style="1" customWidth="1"/>
    <col min="4842" max="4842" width="0.28515625" style="1" customWidth="1"/>
    <col min="4843" max="4843" width="2.42578125" style="1" customWidth="1"/>
    <col min="4844" max="4844" width="6.5703125" style="1" customWidth="1"/>
    <col min="4845" max="4845" width="1.140625" style="1" customWidth="1"/>
    <col min="4846" max="4846" width="2.7109375" style="1" customWidth="1"/>
    <col min="4847" max="4848" width="0.140625" style="1" customWidth="1"/>
    <col min="4849" max="4849" width="4.5703125" style="1" customWidth="1"/>
    <col min="4850" max="4850" width="1.42578125" style="1" customWidth="1"/>
    <col min="4851" max="4851" width="3" style="1" customWidth="1"/>
    <col min="4852" max="4852" width="4.5703125" style="1" customWidth="1"/>
    <col min="4853" max="4853" width="1.42578125" style="1" customWidth="1"/>
    <col min="4854" max="4854" width="2.140625" style="1" customWidth="1"/>
    <col min="4855" max="4855" width="0.85546875" style="1" customWidth="1"/>
    <col min="4856" max="4856" width="4.5703125" style="1" customWidth="1"/>
    <col min="4857" max="4857" width="1.42578125" style="1" customWidth="1"/>
    <col min="4858" max="4858" width="3" style="1" customWidth="1"/>
    <col min="4859" max="4859" width="4.5703125" style="1" customWidth="1"/>
    <col min="4860" max="4860" width="0.7109375" style="1" customWidth="1"/>
    <col min="4861" max="4861" width="0.5703125" style="1" customWidth="1"/>
    <col min="4862" max="4862" width="1" style="1" customWidth="1"/>
    <col min="4863" max="4863" width="6.7109375" style="1" customWidth="1"/>
    <col min="4864" max="4864" width="0.140625" style="1" customWidth="1"/>
    <col min="4865" max="4865" width="6.5703125" style="1" customWidth="1"/>
    <col min="4866" max="4866" width="0.28515625" style="1" customWidth="1"/>
    <col min="4867" max="4867" width="15.5703125" style="1" customWidth="1"/>
    <col min="4868" max="5059" width="9.140625" style="1" customWidth="1"/>
    <col min="5060" max="5060" width="1.5703125" style="1" customWidth="1"/>
    <col min="5061" max="5061" width="0.5703125" style="1" customWidth="1"/>
    <col min="5062" max="5062" width="0.140625" style="1" customWidth="1"/>
    <col min="5063" max="5063" width="1.85546875" style="1" customWidth="1"/>
    <col min="5064" max="5064" width="2.28515625" style="1" customWidth="1"/>
    <col min="5065" max="5065" width="1.42578125" style="1" customWidth="1"/>
    <col min="5066" max="5066" width="5.5703125" style="1" customWidth="1"/>
    <col min="5067" max="5067" width="6.140625" style="1" customWidth="1"/>
    <col min="5068" max="5068" width="0.28515625" style="1" customWidth="1"/>
    <col min="5069" max="5069" width="1.140625" style="1" customWidth="1"/>
    <col min="5070" max="5070" width="8.85546875" style="1" customWidth="1"/>
    <col min="5071" max="5071" width="1.42578125" style="1" customWidth="1"/>
    <col min="5072" max="5072" width="0.140625" style="1" customWidth="1"/>
    <col min="5073" max="5073" width="0.7109375" style="1" customWidth="1"/>
    <col min="5074" max="5074" width="1.7109375" style="1" customWidth="1"/>
    <col min="5075" max="5075" width="6.5703125" style="1" customWidth="1"/>
    <col min="5076" max="5076" width="0.28515625" style="1" customWidth="1"/>
    <col min="5077" max="5077" width="4.7109375" style="1" customWidth="1"/>
    <col min="5078" max="5078" width="4" style="1" customWidth="1"/>
    <col min="5079" max="5079" width="0.85546875" style="1" customWidth="1"/>
    <col min="5080" max="5080" width="3.28515625" style="1" customWidth="1"/>
    <col min="5081" max="5081" width="1.5703125" style="1" customWidth="1"/>
    <col min="5082" max="5082" width="3.28515625" style="1" customWidth="1"/>
    <col min="5083" max="5083" width="0.28515625" style="1" customWidth="1"/>
    <col min="5084" max="5084" width="5.7109375" style="1" customWidth="1"/>
    <col min="5085" max="5085" width="3" style="1" customWidth="1"/>
    <col min="5086" max="5086" width="0.42578125" style="1" customWidth="1"/>
    <col min="5087" max="5087" width="2.7109375" style="1" customWidth="1"/>
    <col min="5088" max="5088" width="1.5703125" style="1" customWidth="1"/>
    <col min="5089" max="5089" width="1.28515625" style="1" customWidth="1"/>
    <col min="5090" max="5090" width="2.5703125" style="1" customWidth="1"/>
    <col min="5091" max="5091" width="0.5703125" style="1" customWidth="1"/>
    <col min="5092" max="5092" width="3.85546875" style="1" customWidth="1"/>
    <col min="5093" max="5093" width="1.28515625" style="1" customWidth="1"/>
    <col min="5094" max="5094" width="1.5703125" style="1" customWidth="1"/>
    <col min="5095" max="5095" width="0.140625" style="1" customWidth="1"/>
    <col min="5096" max="5096" width="1.42578125" style="1" customWidth="1"/>
    <col min="5097" max="5097" width="0.5703125" style="1" customWidth="1"/>
    <col min="5098" max="5098" width="0.28515625" style="1" customWidth="1"/>
    <col min="5099" max="5099" width="2.42578125" style="1" customWidth="1"/>
    <col min="5100" max="5100" width="6.5703125" style="1" customWidth="1"/>
    <col min="5101" max="5101" width="1.140625" style="1" customWidth="1"/>
    <col min="5102" max="5102" width="2.7109375" style="1" customWidth="1"/>
    <col min="5103" max="5104" width="0.140625" style="1" customWidth="1"/>
    <col min="5105" max="5105" width="4.5703125" style="1" customWidth="1"/>
    <col min="5106" max="5106" width="1.42578125" style="1" customWidth="1"/>
    <col min="5107" max="5107" width="3" style="1" customWidth="1"/>
    <col min="5108" max="5108" width="4.5703125" style="1" customWidth="1"/>
    <col min="5109" max="5109" width="1.42578125" style="1" customWidth="1"/>
    <col min="5110" max="5110" width="2.140625" style="1" customWidth="1"/>
    <col min="5111" max="5111" width="0.85546875" style="1" customWidth="1"/>
    <col min="5112" max="5112" width="4.5703125" style="1" customWidth="1"/>
    <col min="5113" max="5113" width="1.42578125" style="1" customWidth="1"/>
    <col min="5114" max="5114" width="3" style="1" customWidth="1"/>
    <col min="5115" max="5115" width="4.5703125" style="1" customWidth="1"/>
    <col min="5116" max="5116" width="0.7109375" style="1" customWidth="1"/>
    <col min="5117" max="5117" width="0.5703125" style="1" customWidth="1"/>
    <col min="5118" max="5118" width="1" style="1" customWidth="1"/>
    <col min="5119" max="5119" width="6.7109375" style="1" customWidth="1"/>
    <col min="5120" max="5120" width="0.140625" style="1" customWidth="1"/>
    <col min="5121" max="5121" width="6.5703125" style="1" customWidth="1"/>
    <col min="5122" max="5122" width="0.28515625" style="1" customWidth="1"/>
    <col min="5123" max="5123" width="15.5703125" style="1" customWidth="1"/>
    <col min="5124" max="5315" width="9.140625" style="1" customWidth="1"/>
    <col min="5316" max="5316" width="1.5703125" style="1" customWidth="1"/>
    <col min="5317" max="5317" width="0.5703125" style="1" customWidth="1"/>
    <col min="5318" max="5318" width="0.140625" style="1" customWidth="1"/>
    <col min="5319" max="5319" width="1.85546875" style="1" customWidth="1"/>
    <col min="5320" max="5320" width="2.28515625" style="1" customWidth="1"/>
    <col min="5321" max="5321" width="1.42578125" style="1" customWidth="1"/>
    <col min="5322" max="5322" width="5.5703125" style="1" customWidth="1"/>
    <col min="5323" max="5323" width="6.140625" style="1" customWidth="1"/>
    <col min="5324" max="5324" width="0.28515625" style="1" customWidth="1"/>
    <col min="5325" max="5325" width="1.140625" style="1" customWidth="1"/>
    <col min="5326" max="5326" width="8.85546875" style="1" customWidth="1"/>
    <col min="5327" max="5327" width="1.42578125" style="1" customWidth="1"/>
    <col min="5328" max="5328" width="0.140625" style="1" customWidth="1"/>
    <col min="5329" max="5329" width="0.7109375" style="1" customWidth="1"/>
    <col min="5330" max="5330" width="1.7109375" style="1" customWidth="1"/>
    <col min="5331" max="5331" width="6.5703125" style="1" customWidth="1"/>
    <col min="5332" max="5332" width="0.28515625" style="1" customWidth="1"/>
    <col min="5333" max="5333" width="4.7109375" style="1" customWidth="1"/>
    <col min="5334" max="5334" width="4" style="1" customWidth="1"/>
    <col min="5335" max="5335" width="0.85546875" style="1" customWidth="1"/>
    <col min="5336" max="5336" width="3.28515625" style="1" customWidth="1"/>
    <col min="5337" max="5337" width="1.5703125" style="1" customWidth="1"/>
    <col min="5338" max="5338" width="3.28515625" style="1" customWidth="1"/>
    <col min="5339" max="5339" width="0.28515625" style="1" customWidth="1"/>
    <col min="5340" max="5340" width="5.7109375" style="1" customWidth="1"/>
    <col min="5341" max="5341" width="3" style="1" customWidth="1"/>
    <col min="5342" max="5342" width="0.42578125" style="1" customWidth="1"/>
    <col min="5343" max="5343" width="2.7109375" style="1" customWidth="1"/>
    <col min="5344" max="5344" width="1.5703125" style="1" customWidth="1"/>
    <col min="5345" max="5345" width="1.28515625" style="1" customWidth="1"/>
    <col min="5346" max="5346" width="2.5703125" style="1" customWidth="1"/>
    <col min="5347" max="5347" width="0.5703125" style="1" customWidth="1"/>
    <col min="5348" max="5348" width="3.85546875" style="1" customWidth="1"/>
    <col min="5349" max="5349" width="1.28515625" style="1" customWidth="1"/>
    <col min="5350" max="5350" width="1.5703125" style="1" customWidth="1"/>
    <col min="5351" max="5351" width="0.140625" style="1" customWidth="1"/>
    <col min="5352" max="5352" width="1.42578125" style="1" customWidth="1"/>
    <col min="5353" max="5353" width="0.5703125" style="1" customWidth="1"/>
    <col min="5354" max="5354" width="0.28515625" style="1" customWidth="1"/>
    <col min="5355" max="5355" width="2.42578125" style="1" customWidth="1"/>
    <col min="5356" max="5356" width="6.5703125" style="1" customWidth="1"/>
    <col min="5357" max="5357" width="1.140625" style="1" customWidth="1"/>
    <col min="5358" max="5358" width="2.7109375" style="1" customWidth="1"/>
    <col min="5359" max="5360" width="0.140625" style="1" customWidth="1"/>
    <col min="5361" max="5361" width="4.5703125" style="1" customWidth="1"/>
    <col min="5362" max="5362" width="1.42578125" style="1" customWidth="1"/>
    <col min="5363" max="5363" width="3" style="1" customWidth="1"/>
    <col min="5364" max="5364" width="4.5703125" style="1" customWidth="1"/>
    <col min="5365" max="5365" width="1.42578125" style="1" customWidth="1"/>
    <col min="5366" max="5366" width="2.140625" style="1" customWidth="1"/>
    <col min="5367" max="5367" width="0.85546875" style="1" customWidth="1"/>
    <col min="5368" max="5368" width="4.5703125" style="1" customWidth="1"/>
    <col min="5369" max="5369" width="1.42578125" style="1" customWidth="1"/>
    <col min="5370" max="5370" width="3" style="1" customWidth="1"/>
    <col min="5371" max="5371" width="4.5703125" style="1" customWidth="1"/>
    <col min="5372" max="5372" width="0.7109375" style="1" customWidth="1"/>
    <col min="5373" max="5373" width="0.5703125" style="1" customWidth="1"/>
    <col min="5374" max="5374" width="1" style="1" customWidth="1"/>
    <col min="5375" max="5375" width="6.7109375" style="1" customWidth="1"/>
    <col min="5376" max="5376" width="0.140625" style="1" customWidth="1"/>
    <col min="5377" max="5377" width="6.5703125" style="1" customWidth="1"/>
    <col min="5378" max="5378" width="0.28515625" style="1" customWidth="1"/>
    <col min="5379" max="5379" width="15.5703125" style="1" customWidth="1"/>
    <col min="5380" max="5571" width="9.140625" style="1" customWidth="1"/>
    <col min="5572" max="5572" width="1.5703125" style="1" customWidth="1"/>
    <col min="5573" max="5573" width="0.5703125" style="1" customWidth="1"/>
    <col min="5574" max="5574" width="0.140625" style="1" customWidth="1"/>
    <col min="5575" max="5575" width="1.85546875" style="1" customWidth="1"/>
    <col min="5576" max="5576" width="2.28515625" style="1" customWidth="1"/>
    <col min="5577" max="5577" width="1.42578125" style="1" customWidth="1"/>
    <col min="5578" max="5578" width="5.5703125" style="1" customWidth="1"/>
    <col min="5579" max="5579" width="6.140625" style="1" customWidth="1"/>
    <col min="5580" max="5580" width="0.28515625" style="1" customWidth="1"/>
    <col min="5581" max="5581" width="1.140625" style="1" customWidth="1"/>
    <col min="5582" max="5582" width="8.85546875" style="1" customWidth="1"/>
    <col min="5583" max="5583" width="1.42578125" style="1" customWidth="1"/>
    <col min="5584" max="5584" width="0.140625" style="1" customWidth="1"/>
    <col min="5585" max="5585" width="0.7109375" style="1" customWidth="1"/>
    <col min="5586" max="5586" width="1.7109375" style="1" customWidth="1"/>
    <col min="5587" max="5587" width="6.5703125" style="1" customWidth="1"/>
    <col min="5588" max="5588" width="0.28515625" style="1" customWidth="1"/>
    <col min="5589" max="5589" width="4.7109375" style="1" customWidth="1"/>
    <col min="5590" max="5590" width="4" style="1" customWidth="1"/>
    <col min="5591" max="5591" width="0.85546875" style="1" customWidth="1"/>
    <col min="5592" max="5592" width="3.28515625" style="1" customWidth="1"/>
    <col min="5593" max="5593" width="1.5703125" style="1" customWidth="1"/>
    <col min="5594" max="5594" width="3.28515625" style="1" customWidth="1"/>
    <col min="5595" max="5595" width="0.28515625" style="1" customWidth="1"/>
    <col min="5596" max="5596" width="5.7109375" style="1" customWidth="1"/>
    <col min="5597" max="5597" width="3" style="1" customWidth="1"/>
    <col min="5598" max="5598" width="0.42578125" style="1" customWidth="1"/>
    <col min="5599" max="5599" width="2.7109375" style="1" customWidth="1"/>
    <col min="5600" max="5600" width="1.5703125" style="1" customWidth="1"/>
    <col min="5601" max="5601" width="1.28515625" style="1" customWidth="1"/>
    <col min="5602" max="5602" width="2.5703125" style="1" customWidth="1"/>
    <col min="5603" max="5603" width="0.5703125" style="1" customWidth="1"/>
    <col min="5604" max="5604" width="3.85546875" style="1" customWidth="1"/>
    <col min="5605" max="5605" width="1.28515625" style="1" customWidth="1"/>
    <col min="5606" max="5606" width="1.5703125" style="1" customWidth="1"/>
    <col min="5607" max="5607" width="0.140625" style="1" customWidth="1"/>
    <col min="5608" max="5608" width="1.42578125" style="1" customWidth="1"/>
    <col min="5609" max="5609" width="0.5703125" style="1" customWidth="1"/>
    <col min="5610" max="5610" width="0.28515625" style="1" customWidth="1"/>
    <col min="5611" max="5611" width="2.42578125" style="1" customWidth="1"/>
    <col min="5612" max="5612" width="6.5703125" style="1" customWidth="1"/>
    <col min="5613" max="5613" width="1.140625" style="1" customWidth="1"/>
    <col min="5614" max="5614" width="2.7109375" style="1" customWidth="1"/>
    <col min="5615" max="5616" width="0.140625" style="1" customWidth="1"/>
    <col min="5617" max="5617" width="4.5703125" style="1" customWidth="1"/>
    <col min="5618" max="5618" width="1.42578125" style="1" customWidth="1"/>
    <col min="5619" max="5619" width="3" style="1" customWidth="1"/>
    <col min="5620" max="5620" width="4.5703125" style="1" customWidth="1"/>
    <col min="5621" max="5621" width="1.42578125" style="1" customWidth="1"/>
    <col min="5622" max="5622" width="2.140625" style="1" customWidth="1"/>
    <col min="5623" max="5623" width="0.85546875" style="1" customWidth="1"/>
    <col min="5624" max="5624" width="4.5703125" style="1" customWidth="1"/>
    <col min="5625" max="5625" width="1.42578125" style="1" customWidth="1"/>
    <col min="5626" max="5626" width="3" style="1" customWidth="1"/>
    <col min="5627" max="5627" width="4.5703125" style="1" customWidth="1"/>
    <col min="5628" max="5628" width="0.7109375" style="1" customWidth="1"/>
    <col min="5629" max="5629" width="0.5703125" style="1" customWidth="1"/>
    <col min="5630" max="5630" width="1" style="1" customWidth="1"/>
    <col min="5631" max="5631" width="6.7109375" style="1" customWidth="1"/>
    <col min="5632" max="5632" width="0.140625" style="1" customWidth="1"/>
    <col min="5633" max="5633" width="6.5703125" style="1" customWidth="1"/>
    <col min="5634" max="5634" width="0.28515625" style="1" customWidth="1"/>
    <col min="5635" max="5635" width="15.5703125" style="1" customWidth="1"/>
    <col min="5636" max="5827" width="9.140625" style="1" customWidth="1"/>
    <col min="5828" max="5828" width="1.5703125" style="1" customWidth="1"/>
    <col min="5829" max="5829" width="0.5703125" style="1" customWidth="1"/>
    <col min="5830" max="5830" width="0.140625" style="1" customWidth="1"/>
    <col min="5831" max="5831" width="1.85546875" style="1" customWidth="1"/>
    <col min="5832" max="5832" width="2.28515625" style="1" customWidth="1"/>
    <col min="5833" max="5833" width="1.42578125" style="1" customWidth="1"/>
    <col min="5834" max="5834" width="5.5703125" style="1" customWidth="1"/>
    <col min="5835" max="5835" width="6.140625" style="1" customWidth="1"/>
    <col min="5836" max="5836" width="0.28515625" style="1" customWidth="1"/>
    <col min="5837" max="5837" width="1.140625" style="1" customWidth="1"/>
    <col min="5838" max="5838" width="8.85546875" style="1" customWidth="1"/>
    <col min="5839" max="5839" width="1.42578125" style="1" customWidth="1"/>
    <col min="5840" max="5840" width="0.140625" style="1" customWidth="1"/>
    <col min="5841" max="5841" width="0.7109375" style="1" customWidth="1"/>
    <col min="5842" max="5842" width="1.7109375" style="1" customWidth="1"/>
    <col min="5843" max="5843" width="6.5703125" style="1" customWidth="1"/>
    <col min="5844" max="5844" width="0.28515625" style="1" customWidth="1"/>
    <col min="5845" max="5845" width="4.7109375" style="1" customWidth="1"/>
    <col min="5846" max="5846" width="4" style="1" customWidth="1"/>
    <col min="5847" max="5847" width="0.85546875" style="1" customWidth="1"/>
    <col min="5848" max="5848" width="3.28515625" style="1" customWidth="1"/>
    <col min="5849" max="5849" width="1.5703125" style="1" customWidth="1"/>
    <col min="5850" max="5850" width="3.28515625" style="1" customWidth="1"/>
    <col min="5851" max="5851" width="0.28515625" style="1" customWidth="1"/>
    <col min="5852" max="5852" width="5.7109375" style="1" customWidth="1"/>
    <col min="5853" max="5853" width="3" style="1" customWidth="1"/>
    <col min="5854" max="5854" width="0.42578125" style="1" customWidth="1"/>
    <col min="5855" max="5855" width="2.7109375" style="1" customWidth="1"/>
    <col min="5856" max="5856" width="1.5703125" style="1" customWidth="1"/>
    <col min="5857" max="5857" width="1.28515625" style="1" customWidth="1"/>
    <col min="5858" max="5858" width="2.5703125" style="1" customWidth="1"/>
    <col min="5859" max="5859" width="0.5703125" style="1" customWidth="1"/>
    <col min="5860" max="5860" width="3.85546875" style="1" customWidth="1"/>
    <col min="5861" max="5861" width="1.28515625" style="1" customWidth="1"/>
    <col min="5862" max="5862" width="1.5703125" style="1" customWidth="1"/>
    <col min="5863" max="5863" width="0.140625" style="1" customWidth="1"/>
    <col min="5864" max="5864" width="1.42578125" style="1" customWidth="1"/>
    <col min="5865" max="5865" width="0.5703125" style="1" customWidth="1"/>
    <col min="5866" max="5866" width="0.28515625" style="1" customWidth="1"/>
    <col min="5867" max="5867" width="2.42578125" style="1" customWidth="1"/>
    <col min="5868" max="5868" width="6.5703125" style="1" customWidth="1"/>
    <col min="5869" max="5869" width="1.140625" style="1" customWidth="1"/>
    <col min="5870" max="5870" width="2.7109375" style="1" customWidth="1"/>
    <col min="5871" max="5872" width="0.140625" style="1" customWidth="1"/>
    <col min="5873" max="5873" width="4.5703125" style="1" customWidth="1"/>
    <col min="5874" max="5874" width="1.42578125" style="1" customWidth="1"/>
    <col min="5875" max="5875" width="3" style="1" customWidth="1"/>
    <col min="5876" max="5876" width="4.5703125" style="1" customWidth="1"/>
    <col min="5877" max="5877" width="1.42578125" style="1" customWidth="1"/>
    <col min="5878" max="5878" width="2.140625" style="1" customWidth="1"/>
    <col min="5879" max="5879" width="0.85546875" style="1" customWidth="1"/>
    <col min="5880" max="5880" width="4.5703125" style="1" customWidth="1"/>
    <col min="5881" max="5881" width="1.42578125" style="1" customWidth="1"/>
    <col min="5882" max="5882" width="3" style="1" customWidth="1"/>
    <col min="5883" max="5883" width="4.5703125" style="1" customWidth="1"/>
    <col min="5884" max="5884" width="0.7109375" style="1" customWidth="1"/>
    <col min="5885" max="5885" width="0.5703125" style="1" customWidth="1"/>
    <col min="5886" max="5886" width="1" style="1" customWidth="1"/>
    <col min="5887" max="5887" width="6.7109375" style="1" customWidth="1"/>
    <col min="5888" max="5888" width="0.140625" style="1" customWidth="1"/>
    <col min="5889" max="5889" width="6.5703125" style="1" customWidth="1"/>
    <col min="5890" max="5890" width="0.28515625" style="1" customWidth="1"/>
    <col min="5891" max="5891" width="15.5703125" style="1" customWidth="1"/>
    <col min="5892" max="6083" width="9.140625" style="1" customWidth="1"/>
    <col min="6084" max="6084" width="1.5703125" style="1" customWidth="1"/>
    <col min="6085" max="6085" width="0.5703125" style="1" customWidth="1"/>
    <col min="6086" max="6086" width="0.140625" style="1" customWidth="1"/>
    <col min="6087" max="6087" width="1.85546875" style="1" customWidth="1"/>
    <col min="6088" max="6088" width="2.28515625" style="1" customWidth="1"/>
    <col min="6089" max="6089" width="1.42578125" style="1" customWidth="1"/>
    <col min="6090" max="6090" width="5.5703125" style="1" customWidth="1"/>
    <col min="6091" max="6091" width="6.140625" style="1" customWidth="1"/>
    <col min="6092" max="6092" width="0.28515625" style="1" customWidth="1"/>
    <col min="6093" max="6093" width="1.140625" style="1" customWidth="1"/>
    <col min="6094" max="6094" width="8.85546875" style="1" customWidth="1"/>
    <col min="6095" max="6095" width="1.42578125" style="1" customWidth="1"/>
    <col min="6096" max="6096" width="0.140625" style="1" customWidth="1"/>
    <col min="6097" max="6097" width="0.7109375" style="1" customWidth="1"/>
    <col min="6098" max="6098" width="1.7109375" style="1" customWidth="1"/>
    <col min="6099" max="6099" width="6.5703125" style="1" customWidth="1"/>
    <col min="6100" max="6100" width="0.28515625" style="1" customWidth="1"/>
    <col min="6101" max="6101" width="4.7109375" style="1" customWidth="1"/>
    <col min="6102" max="6102" width="4" style="1" customWidth="1"/>
    <col min="6103" max="6103" width="0.85546875" style="1" customWidth="1"/>
    <col min="6104" max="6104" width="3.28515625" style="1" customWidth="1"/>
    <col min="6105" max="6105" width="1.5703125" style="1" customWidth="1"/>
    <col min="6106" max="6106" width="3.28515625" style="1" customWidth="1"/>
    <col min="6107" max="6107" width="0.28515625" style="1" customWidth="1"/>
    <col min="6108" max="6108" width="5.7109375" style="1" customWidth="1"/>
    <col min="6109" max="6109" width="3" style="1" customWidth="1"/>
    <col min="6110" max="6110" width="0.42578125" style="1" customWidth="1"/>
    <col min="6111" max="6111" width="2.7109375" style="1" customWidth="1"/>
    <col min="6112" max="6112" width="1.5703125" style="1" customWidth="1"/>
    <col min="6113" max="6113" width="1.28515625" style="1" customWidth="1"/>
    <col min="6114" max="6114" width="2.5703125" style="1" customWidth="1"/>
    <col min="6115" max="6115" width="0.5703125" style="1" customWidth="1"/>
    <col min="6116" max="6116" width="3.85546875" style="1" customWidth="1"/>
    <col min="6117" max="6117" width="1.28515625" style="1" customWidth="1"/>
    <col min="6118" max="6118" width="1.5703125" style="1" customWidth="1"/>
    <col min="6119" max="6119" width="0.140625" style="1" customWidth="1"/>
    <col min="6120" max="6120" width="1.42578125" style="1" customWidth="1"/>
    <col min="6121" max="6121" width="0.5703125" style="1" customWidth="1"/>
    <col min="6122" max="6122" width="0.28515625" style="1" customWidth="1"/>
    <col min="6123" max="6123" width="2.42578125" style="1" customWidth="1"/>
    <col min="6124" max="6124" width="6.5703125" style="1" customWidth="1"/>
    <col min="6125" max="6125" width="1.140625" style="1" customWidth="1"/>
    <col min="6126" max="6126" width="2.7109375" style="1" customWidth="1"/>
    <col min="6127" max="6128" width="0.140625" style="1" customWidth="1"/>
    <col min="6129" max="6129" width="4.5703125" style="1" customWidth="1"/>
    <col min="6130" max="6130" width="1.42578125" style="1" customWidth="1"/>
    <col min="6131" max="6131" width="3" style="1" customWidth="1"/>
    <col min="6132" max="6132" width="4.5703125" style="1" customWidth="1"/>
    <col min="6133" max="6133" width="1.42578125" style="1" customWidth="1"/>
    <col min="6134" max="6134" width="2.140625" style="1" customWidth="1"/>
    <col min="6135" max="6135" width="0.85546875" style="1" customWidth="1"/>
    <col min="6136" max="6136" width="4.5703125" style="1" customWidth="1"/>
    <col min="6137" max="6137" width="1.42578125" style="1" customWidth="1"/>
    <col min="6138" max="6138" width="3" style="1" customWidth="1"/>
    <col min="6139" max="6139" width="4.5703125" style="1" customWidth="1"/>
    <col min="6140" max="6140" width="0.7109375" style="1" customWidth="1"/>
    <col min="6141" max="6141" width="0.5703125" style="1" customWidth="1"/>
    <col min="6142" max="6142" width="1" style="1" customWidth="1"/>
    <col min="6143" max="6143" width="6.7109375" style="1" customWidth="1"/>
    <col min="6144" max="6144" width="0.140625" style="1" customWidth="1"/>
    <col min="6145" max="6145" width="6.5703125" style="1" customWidth="1"/>
    <col min="6146" max="6146" width="0.28515625" style="1" customWidth="1"/>
    <col min="6147" max="6147" width="15.5703125" style="1" customWidth="1"/>
    <col min="6148" max="6339" width="9.140625" style="1" customWidth="1"/>
    <col min="6340" max="6340" width="1.5703125" style="1" customWidth="1"/>
    <col min="6341" max="6341" width="0.5703125" style="1" customWidth="1"/>
    <col min="6342" max="6342" width="0.140625" style="1" customWidth="1"/>
    <col min="6343" max="6343" width="1.85546875" style="1" customWidth="1"/>
    <col min="6344" max="6344" width="2.28515625" style="1" customWidth="1"/>
    <col min="6345" max="6345" width="1.42578125" style="1" customWidth="1"/>
    <col min="6346" max="6346" width="5.5703125" style="1" customWidth="1"/>
    <col min="6347" max="6347" width="6.140625" style="1" customWidth="1"/>
    <col min="6348" max="6348" width="0.28515625" style="1" customWidth="1"/>
    <col min="6349" max="6349" width="1.140625" style="1" customWidth="1"/>
    <col min="6350" max="6350" width="8.85546875" style="1" customWidth="1"/>
    <col min="6351" max="6351" width="1.42578125" style="1" customWidth="1"/>
    <col min="6352" max="6352" width="0.140625" style="1" customWidth="1"/>
    <col min="6353" max="6353" width="0.7109375" style="1" customWidth="1"/>
    <col min="6354" max="6354" width="1.7109375" style="1" customWidth="1"/>
    <col min="6355" max="6355" width="6.5703125" style="1" customWidth="1"/>
    <col min="6356" max="6356" width="0.28515625" style="1" customWidth="1"/>
    <col min="6357" max="6357" width="4.7109375" style="1" customWidth="1"/>
    <col min="6358" max="6358" width="4" style="1" customWidth="1"/>
    <col min="6359" max="6359" width="0.85546875" style="1" customWidth="1"/>
    <col min="6360" max="6360" width="3.28515625" style="1" customWidth="1"/>
    <col min="6361" max="6361" width="1.5703125" style="1" customWidth="1"/>
    <col min="6362" max="6362" width="3.28515625" style="1" customWidth="1"/>
    <col min="6363" max="6363" width="0.28515625" style="1" customWidth="1"/>
    <col min="6364" max="6364" width="5.7109375" style="1" customWidth="1"/>
    <col min="6365" max="6365" width="3" style="1" customWidth="1"/>
    <col min="6366" max="6366" width="0.42578125" style="1" customWidth="1"/>
    <col min="6367" max="6367" width="2.7109375" style="1" customWidth="1"/>
    <col min="6368" max="6368" width="1.5703125" style="1" customWidth="1"/>
    <col min="6369" max="6369" width="1.28515625" style="1" customWidth="1"/>
    <col min="6370" max="6370" width="2.5703125" style="1" customWidth="1"/>
    <col min="6371" max="6371" width="0.5703125" style="1" customWidth="1"/>
    <col min="6372" max="6372" width="3.85546875" style="1" customWidth="1"/>
    <col min="6373" max="6373" width="1.28515625" style="1" customWidth="1"/>
    <col min="6374" max="6374" width="1.5703125" style="1" customWidth="1"/>
    <col min="6375" max="6375" width="0.140625" style="1" customWidth="1"/>
    <col min="6376" max="6376" width="1.42578125" style="1" customWidth="1"/>
    <col min="6377" max="6377" width="0.5703125" style="1" customWidth="1"/>
    <col min="6378" max="6378" width="0.28515625" style="1" customWidth="1"/>
    <col min="6379" max="6379" width="2.42578125" style="1" customWidth="1"/>
    <col min="6380" max="6380" width="6.5703125" style="1" customWidth="1"/>
    <col min="6381" max="6381" width="1.140625" style="1" customWidth="1"/>
    <col min="6382" max="6382" width="2.7109375" style="1" customWidth="1"/>
    <col min="6383" max="6384" width="0.140625" style="1" customWidth="1"/>
    <col min="6385" max="6385" width="4.5703125" style="1" customWidth="1"/>
    <col min="6386" max="6386" width="1.42578125" style="1" customWidth="1"/>
    <col min="6387" max="6387" width="3" style="1" customWidth="1"/>
    <col min="6388" max="6388" width="4.5703125" style="1" customWidth="1"/>
    <col min="6389" max="6389" width="1.42578125" style="1" customWidth="1"/>
    <col min="6390" max="6390" width="2.140625" style="1" customWidth="1"/>
    <col min="6391" max="6391" width="0.85546875" style="1" customWidth="1"/>
    <col min="6392" max="6392" width="4.5703125" style="1" customWidth="1"/>
    <col min="6393" max="6393" width="1.42578125" style="1" customWidth="1"/>
    <col min="6394" max="6394" width="3" style="1" customWidth="1"/>
    <col min="6395" max="6395" width="4.5703125" style="1" customWidth="1"/>
    <col min="6396" max="6396" width="0.7109375" style="1" customWidth="1"/>
    <col min="6397" max="6397" width="0.5703125" style="1" customWidth="1"/>
    <col min="6398" max="6398" width="1" style="1" customWidth="1"/>
    <col min="6399" max="6399" width="6.7109375" style="1" customWidth="1"/>
    <col min="6400" max="6400" width="0.140625" style="1" customWidth="1"/>
    <col min="6401" max="6401" width="6.5703125" style="1" customWidth="1"/>
    <col min="6402" max="6402" width="0.28515625" style="1" customWidth="1"/>
    <col min="6403" max="6403" width="15.5703125" style="1" customWidth="1"/>
    <col min="6404" max="6595" width="9.140625" style="1" customWidth="1"/>
    <col min="6596" max="6596" width="1.5703125" style="1" customWidth="1"/>
    <col min="6597" max="6597" width="0.5703125" style="1" customWidth="1"/>
    <col min="6598" max="6598" width="0.140625" style="1" customWidth="1"/>
    <col min="6599" max="6599" width="1.85546875" style="1" customWidth="1"/>
    <col min="6600" max="6600" width="2.28515625" style="1" customWidth="1"/>
    <col min="6601" max="6601" width="1.42578125" style="1" customWidth="1"/>
    <col min="6602" max="6602" width="5.5703125" style="1" customWidth="1"/>
    <col min="6603" max="6603" width="6.140625" style="1" customWidth="1"/>
    <col min="6604" max="6604" width="0.28515625" style="1" customWidth="1"/>
    <col min="6605" max="6605" width="1.140625" style="1" customWidth="1"/>
    <col min="6606" max="6606" width="8.85546875" style="1" customWidth="1"/>
    <col min="6607" max="6607" width="1.42578125" style="1" customWidth="1"/>
    <col min="6608" max="6608" width="0.140625" style="1" customWidth="1"/>
    <col min="6609" max="6609" width="0.7109375" style="1" customWidth="1"/>
    <col min="6610" max="6610" width="1.7109375" style="1" customWidth="1"/>
    <col min="6611" max="6611" width="6.5703125" style="1" customWidth="1"/>
    <col min="6612" max="6612" width="0.28515625" style="1" customWidth="1"/>
    <col min="6613" max="6613" width="4.7109375" style="1" customWidth="1"/>
    <col min="6614" max="6614" width="4" style="1" customWidth="1"/>
    <col min="6615" max="6615" width="0.85546875" style="1" customWidth="1"/>
    <col min="6616" max="6616" width="3.28515625" style="1" customWidth="1"/>
    <col min="6617" max="6617" width="1.5703125" style="1" customWidth="1"/>
    <col min="6618" max="6618" width="3.28515625" style="1" customWidth="1"/>
    <col min="6619" max="6619" width="0.28515625" style="1" customWidth="1"/>
    <col min="6620" max="6620" width="5.7109375" style="1" customWidth="1"/>
    <col min="6621" max="6621" width="3" style="1" customWidth="1"/>
    <col min="6622" max="6622" width="0.42578125" style="1" customWidth="1"/>
    <col min="6623" max="6623" width="2.7109375" style="1" customWidth="1"/>
    <col min="6624" max="6624" width="1.5703125" style="1" customWidth="1"/>
    <col min="6625" max="6625" width="1.28515625" style="1" customWidth="1"/>
    <col min="6626" max="6626" width="2.5703125" style="1" customWidth="1"/>
    <col min="6627" max="6627" width="0.5703125" style="1" customWidth="1"/>
    <col min="6628" max="6628" width="3.85546875" style="1" customWidth="1"/>
    <col min="6629" max="6629" width="1.28515625" style="1" customWidth="1"/>
    <col min="6630" max="6630" width="1.5703125" style="1" customWidth="1"/>
    <col min="6631" max="6631" width="0.140625" style="1" customWidth="1"/>
    <col min="6632" max="6632" width="1.42578125" style="1" customWidth="1"/>
    <col min="6633" max="6633" width="0.5703125" style="1" customWidth="1"/>
    <col min="6634" max="6634" width="0.28515625" style="1" customWidth="1"/>
    <col min="6635" max="6635" width="2.42578125" style="1" customWidth="1"/>
    <col min="6636" max="6636" width="6.5703125" style="1" customWidth="1"/>
    <col min="6637" max="6637" width="1.140625" style="1" customWidth="1"/>
    <col min="6638" max="6638" width="2.7109375" style="1" customWidth="1"/>
    <col min="6639" max="6640" width="0.140625" style="1" customWidth="1"/>
    <col min="6641" max="6641" width="4.5703125" style="1" customWidth="1"/>
    <col min="6642" max="6642" width="1.42578125" style="1" customWidth="1"/>
    <col min="6643" max="6643" width="3" style="1" customWidth="1"/>
    <col min="6644" max="6644" width="4.5703125" style="1" customWidth="1"/>
    <col min="6645" max="6645" width="1.42578125" style="1" customWidth="1"/>
    <col min="6646" max="6646" width="2.140625" style="1" customWidth="1"/>
    <col min="6647" max="6647" width="0.85546875" style="1" customWidth="1"/>
    <col min="6648" max="6648" width="4.5703125" style="1" customWidth="1"/>
    <col min="6649" max="6649" width="1.42578125" style="1" customWidth="1"/>
    <col min="6650" max="6650" width="3" style="1" customWidth="1"/>
    <col min="6651" max="6651" width="4.5703125" style="1" customWidth="1"/>
    <col min="6652" max="6652" width="0.7109375" style="1" customWidth="1"/>
    <col min="6653" max="6653" width="0.5703125" style="1" customWidth="1"/>
    <col min="6654" max="6654" width="1" style="1" customWidth="1"/>
    <col min="6655" max="6655" width="6.7109375" style="1" customWidth="1"/>
    <col min="6656" max="6656" width="0.140625" style="1" customWidth="1"/>
    <col min="6657" max="6657" width="6.5703125" style="1" customWidth="1"/>
    <col min="6658" max="6658" width="0.28515625" style="1" customWidth="1"/>
    <col min="6659" max="6659" width="15.5703125" style="1" customWidth="1"/>
    <col min="6660" max="6851" width="9.140625" style="1" customWidth="1"/>
    <col min="6852" max="6852" width="1.5703125" style="1" customWidth="1"/>
    <col min="6853" max="6853" width="0.5703125" style="1" customWidth="1"/>
    <col min="6854" max="6854" width="0.140625" style="1" customWidth="1"/>
    <col min="6855" max="6855" width="1.85546875" style="1" customWidth="1"/>
    <col min="6856" max="6856" width="2.28515625" style="1" customWidth="1"/>
    <col min="6857" max="6857" width="1.42578125" style="1" customWidth="1"/>
    <col min="6858" max="6858" width="5.5703125" style="1" customWidth="1"/>
    <col min="6859" max="6859" width="6.140625" style="1" customWidth="1"/>
    <col min="6860" max="6860" width="0.28515625" style="1" customWidth="1"/>
    <col min="6861" max="6861" width="1.140625" style="1" customWidth="1"/>
    <col min="6862" max="6862" width="8.85546875" style="1" customWidth="1"/>
    <col min="6863" max="6863" width="1.42578125" style="1" customWidth="1"/>
    <col min="6864" max="6864" width="0.140625" style="1" customWidth="1"/>
    <col min="6865" max="6865" width="0.7109375" style="1" customWidth="1"/>
    <col min="6866" max="6866" width="1.7109375" style="1" customWidth="1"/>
    <col min="6867" max="6867" width="6.5703125" style="1" customWidth="1"/>
    <col min="6868" max="6868" width="0.28515625" style="1" customWidth="1"/>
    <col min="6869" max="6869" width="4.7109375" style="1" customWidth="1"/>
    <col min="6870" max="6870" width="4" style="1" customWidth="1"/>
    <col min="6871" max="6871" width="0.85546875" style="1" customWidth="1"/>
    <col min="6872" max="6872" width="3.28515625" style="1" customWidth="1"/>
    <col min="6873" max="6873" width="1.5703125" style="1" customWidth="1"/>
    <col min="6874" max="6874" width="3.28515625" style="1" customWidth="1"/>
    <col min="6875" max="6875" width="0.28515625" style="1" customWidth="1"/>
    <col min="6876" max="6876" width="5.7109375" style="1" customWidth="1"/>
    <col min="6877" max="6877" width="3" style="1" customWidth="1"/>
    <col min="6878" max="6878" width="0.42578125" style="1" customWidth="1"/>
    <col min="6879" max="6879" width="2.7109375" style="1" customWidth="1"/>
    <col min="6880" max="6880" width="1.5703125" style="1" customWidth="1"/>
    <col min="6881" max="6881" width="1.28515625" style="1" customWidth="1"/>
    <col min="6882" max="6882" width="2.5703125" style="1" customWidth="1"/>
    <col min="6883" max="6883" width="0.5703125" style="1" customWidth="1"/>
    <col min="6884" max="6884" width="3.85546875" style="1" customWidth="1"/>
    <col min="6885" max="6885" width="1.28515625" style="1" customWidth="1"/>
    <col min="6886" max="6886" width="1.5703125" style="1" customWidth="1"/>
    <col min="6887" max="6887" width="0.140625" style="1" customWidth="1"/>
    <col min="6888" max="6888" width="1.42578125" style="1" customWidth="1"/>
    <col min="6889" max="6889" width="0.5703125" style="1" customWidth="1"/>
    <col min="6890" max="6890" width="0.28515625" style="1" customWidth="1"/>
    <col min="6891" max="6891" width="2.42578125" style="1" customWidth="1"/>
    <col min="6892" max="6892" width="6.5703125" style="1" customWidth="1"/>
    <col min="6893" max="6893" width="1.140625" style="1" customWidth="1"/>
    <col min="6894" max="6894" width="2.7109375" style="1" customWidth="1"/>
    <col min="6895" max="6896" width="0.140625" style="1" customWidth="1"/>
    <col min="6897" max="6897" width="4.5703125" style="1" customWidth="1"/>
    <col min="6898" max="6898" width="1.42578125" style="1" customWidth="1"/>
    <col min="6899" max="6899" width="3" style="1" customWidth="1"/>
    <col min="6900" max="6900" width="4.5703125" style="1" customWidth="1"/>
    <col min="6901" max="6901" width="1.42578125" style="1" customWidth="1"/>
    <col min="6902" max="6902" width="2.140625" style="1" customWidth="1"/>
    <col min="6903" max="6903" width="0.85546875" style="1" customWidth="1"/>
    <col min="6904" max="6904" width="4.5703125" style="1" customWidth="1"/>
    <col min="6905" max="6905" width="1.42578125" style="1" customWidth="1"/>
    <col min="6906" max="6906" width="3" style="1" customWidth="1"/>
    <col min="6907" max="6907" width="4.5703125" style="1" customWidth="1"/>
    <col min="6908" max="6908" width="0.7109375" style="1" customWidth="1"/>
    <col min="6909" max="6909" width="0.5703125" style="1" customWidth="1"/>
    <col min="6910" max="6910" width="1" style="1" customWidth="1"/>
    <col min="6911" max="6911" width="6.7109375" style="1" customWidth="1"/>
    <col min="6912" max="6912" width="0.140625" style="1" customWidth="1"/>
    <col min="6913" max="6913" width="6.5703125" style="1" customWidth="1"/>
    <col min="6914" max="6914" width="0.28515625" style="1" customWidth="1"/>
    <col min="6915" max="6915" width="15.5703125" style="1" customWidth="1"/>
    <col min="6916" max="7107" width="9.140625" style="1" customWidth="1"/>
    <col min="7108" max="7108" width="1.5703125" style="1" customWidth="1"/>
    <col min="7109" max="7109" width="0.5703125" style="1" customWidth="1"/>
    <col min="7110" max="7110" width="0.140625" style="1" customWidth="1"/>
    <col min="7111" max="7111" width="1.85546875" style="1" customWidth="1"/>
    <col min="7112" max="7112" width="2.28515625" style="1" customWidth="1"/>
    <col min="7113" max="7113" width="1.42578125" style="1" customWidth="1"/>
    <col min="7114" max="7114" width="5.5703125" style="1" customWidth="1"/>
    <col min="7115" max="7115" width="6.140625" style="1" customWidth="1"/>
    <col min="7116" max="7116" width="0.28515625" style="1" customWidth="1"/>
    <col min="7117" max="7117" width="1.140625" style="1" customWidth="1"/>
    <col min="7118" max="7118" width="8.85546875" style="1" customWidth="1"/>
    <col min="7119" max="7119" width="1.42578125" style="1" customWidth="1"/>
    <col min="7120" max="7120" width="0.140625" style="1" customWidth="1"/>
    <col min="7121" max="7121" width="0.7109375" style="1" customWidth="1"/>
    <col min="7122" max="7122" width="1.7109375" style="1" customWidth="1"/>
    <col min="7123" max="7123" width="6.5703125" style="1" customWidth="1"/>
    <col min="7124" max="7124" width="0.28515625" style="1" customWidth="1"/>
    <col min="7125" max="7125" width="4.7109375" style="1" customWidth="1"/>
    <col min="7126" max="7126" width="4" style="1" customWidth="1"/>
    <col min="7127" max="7127" width="0.85546875" style="1" customWidth="1"/>
    <col min="7128" max="7128" width="3.28515625" style="1" customWidth="1"/>
    <col min="7129" max="7129" width="1.5703125" style="1" customWidth="1"/>
    <col min="7130" max="7130" width="3.28515625" style="1" customWidth="1"/>
    <col min="7131" max="7131" width="0.28515625" style="1" customWidth="1"/>
    <col min="7132" max="7132" width="5.7109375" style="1" customWidth="1"/>
    <col min="7133" max="7133" width="3" style="1" customWidth="1"/>
    <col min="7134" max="7134" width="0.42578125" style="1" customWidth="1"/>
    <col min="7135" max="7135" width="2.7109375" style="1" customWidth="1"/>
    <col min="7136" max="7136" width="1.5703125" style="1" customWidth="1"/>
    <col min="7137" max="7137" width="1.28515625" style="1" customWidth="1"/>
    <col min="7138" max="7138" width="2.5703125" style="1" customWidth="1"/>
    <col min="7139" max="7139" width="0.5703125" style="1" customWidth="1"/>
    <col min="7140" max="7140" width="3.85546875" style="1" customWidth="1"/>
    <col min="7141" max="7141" width="1.28515625" style="1" customWidth="1"/>
    <col min="7142" max="7142" width="1.5703125" style="1" customWidth="1"/>
    <col min="7143" max="7143" width="0.140625" style="1" customWidth="1"/>
    <col min="7144" max="7144" width="1.42578125" style="1" customWidth="1"/>
    <col min="7145" max="7145" width="0.5703125" style="1" customWidth="1"/>
    <col min="7146" max="7146" width="0.28515625" style="1" customWidth="1"/>
    <col min="7147" max="7147" width="2.42578125" style="1" customWidth="1"/>
    <col min="7148" max="7148" width="6.5703125" style="1" customWidth="1"/>
    <col min="7149" max="7149" width="1.140625" style="1" customWidth="1"/>
    <col min="7150" max="7150" width="2.7109375" style="1" customWidth="1"/>
    <col min="7151" max="7152" width="0.140625" style="1" customWidth="1"/>
    <col min="7153" max="7153" width="4.5703125" style="1" customWidth="1"/>
    <col min="7154" max="7154" width="1.42578125" style="1" customWidth="1"/>
    <col min="7155" max="7155" width="3" style="1" customWidth="1"/>
    <col min="7156" max="7156" width="4.5703125" style="1" customWidth="1"/>
    <col min="7157" max="7157" width="1.42578125" style="1" customWidth="1"/>
    <col min="7158" max="7158" width="2.140625" style="1" customWidth="1"/>
    <col min="7159" max="7159" width="0.85546875" style="1" customWidth="1"/>
    <col min="7160" max="7160" width="4.5703125" style="1" customWidth="1"/>
    <col min="7161" max="7161" width="1.42578125" style="1" customWidth="1"/>
    <col min="7162" max="7162" width="3" style="1" customWidth="1"/>
    <col min="7163" max="7163" width="4.5703125" style="1" customWidth="1"/>
    <col min="7164" max="7164" width="0.7109375" style="1" customWidth="1"/>
    <col min="7165" max="7165" width="0.5703125" style="1" customWidth="1"/>
    <col min="7166" max="7166" width="1" style="1" customWidth="1"/>
    <col min="7167" max="7167" width="6.7109375" style="1" customWidth="1"/>
    <col min="7168" max="7168" width="0.140625" style="1" customWidth="1"/>
    <col min="7169" max="7169" width="6.5703125" style="1" customWidth="1"/>
    <col min="7170" max="7170" width="0.28515625" style="1" customWidth="1"/>
    <col min="7171" max="7171" width="15.5703125" style="1" customWidth="1"/>
    <col min="7172" max="7363" width="9.140625" style="1" customWidth="1"/>
    <col min="7364" max="7364" width="1.5703125" style="1" customWidth="1"/>
    <col min="7365" max="7365" width="0.5703125" style="1" customWidth="1"/>
    <col min="7366" max="7366" width="0.140625" style="1" customWidth="1"/>
    <col min="7367" max="7367" width="1.85546875" style="1" customWidth="1"/>
    <col min="7368" max="7368" width="2.28515625" style="1" customWidth="1"/>
    <col min="7369" max="7369" width="1.42578125" style="1" customWidth="1"/>
    <col min="7370" max="7370" width="5.5703125" style="1" customWidth="1"/>
    <col min="7371" max="7371" width="6.140625" style="1" customWidth="1"/>
    <col min="7372" max="7372" width="0.28515625" style="1" customWidth="1"/>
    <col min="7373" max="7373" width="1.140625" style="1" customWidth="1"/>
    <col min="7374" max="7374" width="8.85546875" style="1" customWidth="1"/>
    <col min="7375" max="7375" width="1.42578125" style="1" customWidth="1"/>
    <col min="7376" max="7376" width="0.140625" style="1" customWidth="1"/>
    <col min="7377" max="7377" width="0.7109375" style="1" customWidth="1"/>
    <col min="7378" max="7378" width="1.7109375" style="1" customWidth="1"/>
    <col min="7379" max="7379" width="6.5703125" style="1" customWidth="1"/>
    <col min="7380" max="7380" width="0.28515625" style="1" customWidth="1"/>
    <col min="7381" max="7381" width="4.7109375" style="1" customWidth="1"/>
    <col min="7382" max="7382" width="4" style="1" customWidth="1"/>
    <col min="7383" max="7383" width="0.85546875" style="1" customWidth="1"/>
    <col min="7384" max="7384" width="3.28515625" style="1" customWidth="1"/>
    <col min="7385" max="7385" width="1.5703125" style="1" customWidth="1"/>
    <col min="7386" max="7386" width="3.28515625" style="1" customWidth="1"/>
    <col min="7387" max="7387" width="0.28515625" style="1" customWidth="1"/>
    <col min="7388" max="7388" width="5.7109375" style="1" customWidth="1"/>
    <col min="7389" max="7389" width="3" style="1" customWidth="1"/>
    <col min="7390" max="7390" width="0.42578125" style="1" customWidth="1"/>
    <col min="7391" max="7391" width="2.7109375" style="1" customWidth="1"/>
    <col min="7392" max="7392" width="1.5703125" style="1" customWidth="1"/>
    <col min="7393" max="7393" width="1.28515625" style="1" customWidth="1"/>
    <col min="7394" max="7394" width="2.5703125" style="1" customWidth="1"/>
    <col min="7395" max="7395" width="0.5703125" style="1" customWidth="1"/>
    <col min="7396" max="7396" width="3.85546875" style="1" customWidth="1"/>
    <col min="7397" max="7397" width="1.28515625" style="1" customWidth="1"/>
    <col min="7398" max="7398" width="1.5703125" style="1" customWidth="1"/>
    <col min="7399" max="7399" width="0.140625" style="1" customWidth="1"/>
    <col min="7400" max="7400" width="1.42578125" style="1" customWidth="1"/>
    <col min="7401" max="7401" width="0.5703125" style="1" customWidth="1"/>
    <col min="7402" max="7402" width="0.28515625" style="1" customWidth="1"/>
    <col min="7403" max="7403" width="2.42578125" style="1" customWidth="1"/>
    <col min="7404" max="7404" width="6.5703125" style="1" customWidth="1"/>
    <col min="7405" max="7405" width="1.140625" style="1" customWidth="1"/>
    <col min="7406" max="7406" width="2.7109375" style="1" customWidth="1"/>
    <col min="7407" max="7408" width="0.140625" style="1" customWidth="1"/>
    <col min="7409" max="7409" width="4.5703125" style="1" customWidth="1"/>
    <col min="7410" max="7410" width="1.42578125" style="1" customWidth="1"/>
    <col min="7411" max="7411" width="3" style="1" customWidth="1"/>
    <col min="7412" max="7412" width="4.5703125" style="1" customWidth="1"/>
    <col min="7413" max="7413" width="1.42578125" style="1" customWidth="1"/>
    <col min="7414" max="7414" width="2.140625" style="1" customWidth="1"/>
    <col min="7415" max="7415" width="0.85546875" style="1" customWidth="1"/>
    <col min="7416" max="7416" width="4.5703125" style="1" customWidth="1"/>
    <col min="7417" max="7417" width="1.42578125" style="1" customWidth="1"/>
    <col min="7418" max="7418" width="3" style="1" customWidth="1"/>
    <col min="7419" max="7419" width="4.5703125" style="1" customWidth="1"/>
    <col min="7420" max="7420" width="0.7109375" style="1" customWidth="1"/>
    <col min="7421" max="7421" width="0.5703125" style="1" customWidth="1"/>
    <col min="7422" max="7422" width="1" style="1" customWidth="1"/>
    <col min="7423" max="7423" width="6.7109375" style="1" customWidth="1"/>
    <col min="7424" max="7424" width="0.140625" style="1" customWidth="1"/>
    <col min="7425" max="7425" width="6.5703125" style="1" customWidth="1"/>
    <col min="7426" max="7426" width="0.28515625" style="1" customWidth="1"/>
    <col min="7427" max="7427" width="15.5703125" style="1" customWidth="1"/>
    <col min="7428" max="7619" width="9.140625" style="1" customWidth="1"/>
    <col min="7620" max="7620" width="1.5703125" style="1" customWidth="1"/>
    <col min="7621" max="7621" width="0.5703125" style="1" customWidth="1"/>
    <col min="7622" max="7622" width="0.140625" style="1" customWidth="1"/>
    <col min="7623" max="7623" width="1.85546875" style="1" customWidth="1"/>
    <col min="7624" max="7624" width="2.28515625" style="1" customWidth="1"/>
    <col min="7625" max="7625" width="1.42578125" style="1" customWidth="1"/>
    <col min="7626" max="7626" width="5.5703125" style="1" customWidth="1"/>
    <col min="7627" max="7627" width="6.140625" style="1" customWidth="1"/>
    <col min="7628" max="7628" width="0.28515625" style="1" customWidth="1"/>
    <col min="7629" max="7629" width="1.140625" style="1" customWidth="1"/>
    <col min="7630" max="7630" width="8.85546875" style="1" customWidth="1"/>
    <col min="7631" max="7631" width="1.42578125" style="1" customWidth="1"/>
    <col min="7632" max="7632" width="0.140625" style="1" customWidth="1"/>
    <col min="7633" max="7633" width="0.7109375" style="1" customWidth="1"/>
    <col min="7634" max="7634" width="1.7109375" style="1" customWidth="1"/>
    <col min="7635" max="7635" width="6.5703125" style="1" customWidth="1"/>
    <col min="7636" max="7636" width="0.28515625" style="1" customWidth="1"/>
    <col min="7637" max="7637" width="4.7109375" style="1" customWidth="1"/>
    <col min="7638" max="7638" width="4" style="1" customWidth="1"/>
    <col min="7639" max="7639" width="0.85546875" style="1" customWidth="1"/>
    <col min="7640" max="7640" width="3.28515625" style="1" customWidth="1"/>
    <col min="7641" max="7641" width="1.5703125" style="1" customWidth="1"/>
    <col min="7642" max="7642" width="3.28515625" style="1" customWidth="1"/>
    <col min="7643" max="7643" width="0.28515625" style="1" customWidth="1"/>
    <col min="7644" max="7644" width="5.7109375" style="1" customWidth="1"/>
    <col min="7645" max="7645" width="3" style="1" customWidth="1"/>
    <col min="7646" max="7646" width="0.42578125" style="1" customWidth="1"/>
    <col min="7647" max="7647" width="2.7109375" style="1" customWidth="1"/>
    <col min="7648" max="7648" width="1.5703125" style="1" customWidth="1"/>
    <col min="7649" max="7649" width="1.28515625" style="1" customWidth="1"/>
    <col min="7650" max="7650" width="2.5703125" style="1" customWidth="1"/>
    <col min="7651" max="7651" width="0.5703125" style="1" customWidth="1"/>
    <col min="7652" max="7652" width="3.85546875" style="1" customWidth="1"/>
    <col min="7653" max="7653" width="1.28515625" style="1" customWidth="1"/>
    <col min="7654" max="7654" width="1.5703125" style="1" customWidth="1"/>
    <col min="7655" max="7655" width="0.140625" style="1" customWidth="1"/>
    <col min="7656" max="7656" width="1.42578125" style="1" customWidth="1"/>
    <col min="7657" max="7657" width="0.5703125" style="1" customWidth="1"/>
    <col min="7658" max="7658" width="0.28515625" style="1" customWidth="1"/>
    <col min="7659" max="7659" width="2.42578125" style="1" customWidth="1"/>
    <col min="7660" max="7660" width="6.5703125" style="1" customWidth="1"/>
    <col min="7661" max="7661" width="1.140625" style="1" customWidth="1"/>
    <col min="7662" max="7662" width="2.7109375" style="1" customWidth="1"/>
    <col min="7663" max="7664" width="0.140625" style="1" customWidth="1"/>
    <col min="7665" max="7665" width="4.5703125" style="1" customWidth="1"/>
    <col min="7666" max="7666" width="1.42578125" style="1" customWidth="1"/>
    <col min="7667" max="7667" width="3" style="1" customWidth="1"/>
    <col min="7668" max="7668" width="4.5703125" style="1" customWidth="1"/>
    <col min="7669" max="7669" width="1.42578125" style="1" customWidth="1"/>
    <col min="7670" max="7670" width="2.140625" style="1" customWidth="1"/>
    <col min="7671" max="7671" width="0.85546875" style="1" customWidth="1"/>
    <col min="7672" max="7672" width="4.5703125" style="1" customWidth="1"/>
    <col min="7673" max="7673" width="1.42578125" style="1" customWidth="1"/>
    <col min="7674" max="7674" width="3" style="1" customWidth="1"/>
    <col min="7675" max="7675" width="4.5703125" style="1" customWidth="1"/>
    <col min="7676" max="7676" width="0.7109375" style="1" customWidth="1"/>
    <col min="7677" max="7677" width="0.5703125" style="1" customWidth="1"/>
    <col min="7678" max="7678" width="1" style="1" customWidth="1"/>
    <col min="7679" max="7679" width="6.7109375" style="1" customWidth="1"/>
    <col min="7680" max="7680" width="0.140625" style="1" customWidth="1"/>
    <col min="7681" max="7681" width="6.5703125" style="1" customWidth="1"/>
    <col min="7682" max="7682" width="0.28515625" style="1" customWidth="1"/>
    <col min="7683" max="7683" width="15.5703125" style="1" customWidth="1"/>
    <col min="7684" max="7875" width="9.140625" style="1" customWidth="1"/>
    <col min="7876" max="7876" width="1.5703125" style="1" customWidth="1"/>
    <col min="7877" max="7877" width="0.5703125" style="1" customWidth="1"/>
    <col min="7878" max="7878" width="0.140625" style="1" customWidth="1"/>
    <col min="7879" max="7879" width="1.85546875" style="1" customWidth="1"/>
    <col min="7880" max="7880" width="2.28515625" style="1" customWidth="1"/>
    <col min="7881" max="7881" width="1.42578125" style="1" customWidth="1"/>
    <col min="7882" max="7882" width="5.5703125" style="1" customWidth="1"/>
    <col min="7883" max="7883" width="6.140625" style="1" customWidth="1"/>
    <col min="7884" max="7884" width="0.28515625" style="1" customWidth="1"/>
    <col min="7885" max="7885" width="1.140625" style="1" customWidth="1"/>
    <col min="7886" max="7886" width="8.85546875" style="1" customWidth="1"/>
    <col min="7887" max="7887" width="1.42578125" style="1" customWidth="1"/>
    <col min="7888" max="7888" width="0.140625" style="1" customWidth="1"/>
    <col min="7889" max="7889" width="0.7109375" style="1" customWidth="1"/>
    <col min="7890" max="7890" width="1.7109375" style="1" customWidth="1"/>
    <col min="7891" max="7891" width="6.5703125" style="1" customWidth="1"/>
    <col min="7892" max="7892" width="0.28515625" style="1" customWidth="1"/>
    <col min="7893" max="7893" width="4.7109375" style="1" customWidth="1"/>
    <col min="7894" max="7894" width="4" style="1" customWidth="1"/>
    <col min="7895" max="7895" width="0.85546875" style="1" customWidth="1"/>
    <col min="7896" max="7896" width="3.28515625" style="1" customWidth="1"/>
    <col min="7897" max="7897" width="1.5703125" style="1" customWidth="1"/>
    <col min="7898" max="7898" width="3.28515625" style="1" customWidth="1"/>
    <col min="7899" max="7899" width="0.28515625" style="1" customWidth="1"/>
    <col min="7900" max="7900" width="5.7109375" style="1" customWidth="1"/>
    <col min="7901" max="7901" width="3" style="1" customWidth="1"/>
    <col min="7902" max="7902" width="0.42578125" style="1" customWidth="1"/>
    <col min="7903" max="7903" width="2.7109375" style="1" customWidth="1"/>
    <col min="7904" max="7904" width="1.5703125" style="1" customWidth="1"/>
    <col min="7905" max="7905" width="1.28515625" style="1" customWidth="1"/>
    <col min="7906" max="7906" width="2.5703125" style="1" customWidth="1"/>
    <col min="7907" max="7907" width="0.5703125" style="1" customWidth="1"/>
    <col min="7908" max="7908" width="3.85546875" style="1" customWidth="1"/>
    <col min="7909" max="7909" width="1.28515625" style="1" customWidth="1"/>
    <col min="7910" max="7910" width="1.5703125" style="1" customWidth="1"/>
    <col min="7911" max="7911" width="0.140625" style="1" customWidth="1"/>
    <col min="7912" max="7912" width="1.42578125" style="1" customWidth="1"/>
    <col min="7913" max="7913" width="0.5703125" style="1" customWidth="1"/>
    <col min="7914" max="7914" width="0.28515625" style="1" customWidth="1"/>
    <col min="7915" max="7915" width="2.42578125" style="1" customWidth="1"/>
    <col min="7916" max="7916" width="6.5703125" style="1" customWidth="1"/>
    <col min="7917" max="7917" width="1.140625" style="1" customWidth="1"/>
    <col min="7918" max="7918" width="2.7109375" style="1" customWidth="1"/>
    <col min="7919" max="7920" width="0.140625" style="1" customWidth="1"/>
    <col min="7921" max="7921" width="4.5703125" style="1" customWidth="1"/>
    <col min="7922" max="7922" width="1.42578125" style="1" customWidth="1"/>
    <col min="7923" max="7923" width="3" style="1" customWidth="1"/>
    <col min="7924" max="7924" width="4.5703125" style="1" customWidth="1"/>
    <col min="7925" max="7925" width="1.42578125" style="1" customWidth="1"/>
    <col min="7926" max="7926" width="2.140625" style="1" customWidth="1"/>
    <col min="7927" max="7927" width="0.85546875" style="1" customWidth="1"/>
    <col min="7928" max="7928" width="4.5703125" style="1" customWidth="1"/>
    <col min="7929" max="7929" width="1.42578125" style="1" customWidth="1"/>
    <col min="7930" max="7930" width="3" style="1" customWidth="1"/>
    <col min="7931" max="7931" width="4.5703125" style="1" customWidth="1"/>
    <col min="7932" max="7932" width="0.7109375" style="1" customWidth="1"/>
    <col min="7933" max="7933" width="0.5703125" style="1" customWidth="1"/>
    <col min="7934" max="7934" width="1" style="1" customWidth="1"/>
    <col min="7935" max="7935" width="6.7109375" style="1" customWidth="1"/>
    <col min="7936" max="7936" width="0.140625" style="1" customWidth="1"/>
    <col min="7937" max="7937" width="6.5703125" style="1" customWidth="1"/>
    <col min="7938" max="7938" width="0.28515625" style="1" customWidth="1"/>
    <col min="7939" max="7939" width="15.5703125" style="1" customWidth="1"/>
    <col min="7940" max="8131" width="9.140625" style="1" customWidth="1"/>
    <col min="8132" max="8132" width="1.5703125" style="1" customWidth="1"/>
    <col min="8133" max="8133" width="0.5703125" style="1" customWidth="1"/>
    <col min="8134" max="8134" width="0.140625" style="1" customWidth="1"/>
    <col min="8135" max="8135" width="1.85546875" style="1" customWidth="1"/>
    <col min="8136" max="8136" width="2.28515625" style="1" customWidth="1"/>
    <col min="8137" max="8137" width="1.42578125" style="1" customWidth="1"/>
    <col min="8138" max="8138" width="5.5703125" style="1" customWidth="1"/>
    <col min="8139" max="8139" width="6.140625" style="1" customWidth="1"/>
    <col min="8140" max="8140" width="0.28515625" style="1" customWidth="1"/>
    <col min="8141" max="8141" width="1.140625" style="1" customWidth="1"/>
    <col min="8142" max="8142" width="8.85546875" style="1" customWidth="1"/>
    <col min="8143" max="8143" width="1.42578125" style="1" customWidth="1"/>
    <col min="8144" max="8144" width="0.140625" style="1" customWidth="1"/>
    <col min="8145" max="8145" width="0.7109375" style="1" customWidth="1"/>
    <col min="8146" max="8146" width="1.7109375" style="1" customWidth="1"/>
    <col min="8147" max="8147" width="6.5703125" style="1" customWidth="1"/>
    <col min="8148" max="8148" width="0.28515625" style="1" customWidth="1"/>
    <col min="8149" max="8149" width="4.7109375" style="1" customWidth="1"/>
    <col min="8150" max="8150" width="4" style="1" customWidth="1"/>
    <col min="8151" max="8151" width="0.85546875" style="1" customWidth="1"/>
    <col min="8152" max="8152" width="3.28515625" style="1" customWidth="1"/>
    <col min="8153" max="8153" width="1.5703125" style="1" customWidth="1"/>
    <col min="8154" max="8154" width="3.28515625" style="1" customWidth="1"/>
    <col min="8155" max="8155" width="0.28515625" style="1" customWidth="1"/>
    <col min="8156" max="8156" width="5.7109375" style="1" customWidth="1"/>
    <col min="8157" max="8157" width="3" style="1" customWidth="1"/>
    <col min="8158" max="8158" width="0.42578125" style="1" customWidth="1"/>
    <col min="8159" max="8159" width="2.7109375" style="1" customWidth="1"/>
    <col min="8160" max="8160" width="1.5703125" style="1" customWidth="1"/>
    <col min="8161" max="8161" width="1.28515625" style="1" customWidth="1"/>
    <col min="8162" max="8162" width="2.5703125" style="1" customWidth="1"/>
    <col min="8163" max="8163" width="0.5703125" style="1" customWidth="1"/>
    <col min="8164" max="8164" width="3.85546875" style="1" customWidth="1"/>
    <col min="8165" max="8165" width="1.28515625" style="1" customWidth="1"/>
    <col min="8166" max="8166" width="1.5703125" style="1" customWidth="1"/>
    <col min="8167" max="8167" width="0.140625" style="1" customWidth="1"/>
    <col min="8168" max="8168" width="1.42578125" style="1" customWidth="1"/>
    <col min="8169" max="8169" width="0.5703125" style="1" customWidth="1"/>
    <col min="8170" max="8170" width="0.28515625" style="1" customWidth="1"/>
    <col min="8171" max="8171" width="2.42578125" style="1" customWidth="1"/>
    <col min="8172" max="8172" width="6.5703125" style="1" customWidth="1"/>
    <col min="8173" max="8173" width="1.140625" style="1" customWidth="1"/>
    <col min="8174" max="8174" width="2.7109375" style="1" customWidth="1"/>
    <col min="8175" max="8176" width="0.140625" style="1" customWidth="1"/>
    <col min="8177" max="8177" width="4.5703125" style="1" customWidth="1"/>
    <col min="8178" max="8178" width="1.42578125" style="1" customWidth="1"/>
    <col min="8179" max="8179" width="3" style="1" customWidth="1"/>
    <col min="8180" max="8180" width="4.5703125" style="1" customWidth="1"/>
    <col min="8181" max="8181" width="1.42578125" style="1" customWidth="1"/>
    <col min="8182" max="8182" width="2.140625" style="1" customWidth="1"/>
    <col min="8183" max="8183" width="0.85546875" style="1" customWidth="1"/>
    <col min="8184" max="8184" width="4.5703125" style="1" customWidth="1"/>
    <col min="8185" max="8185" width="1.42578125" style="1" customWidth="1"/>
    <col min="8186" max="8186" width="3" style="1" customWidth="1"/>
    <col min="8187" max="8187" width="4.5703125" style="1" customWidth="1"/>
    <col min="8188" max="8188" width="0.7109375" style="1" customWidth="1"/>
    <col min="8189" max="8189" width="0.5703125" style="1" customWidth="1"/>
    <col min="8190" max="8190" width="1" style="1" customWidth="1"/>
    <col min="8191" max="8191" width="6.7109375" style="1" customWidth="1"/>
    <col min="8192" max="8192" width="0.140625" style="1" customWidth="1"/>
    <col min="8193" max="8193" width="6.5703125" style="1" customWidth="1"/>
    <col min="8194" max="8194" width="0.28515625" style="1" customWidth="1"/>
    <col min="8195" max="8195" width="15.5703125" style="1" customWidth="1"/>
    <col min="8196" max="8387" width="9.140625" style="1" customWidth="1"/>
    <col min="8388" max="8388" width="1.5703125" style="1" customWidth="1"/>
    <col min="8389" max="8389" width="0.5703125" style="1" customWidth="1"/>
    <col min="8390" max="8390" width="0.140625" style="1" customWidth="1"/>
    <col min="8391" max="8391" width="1.85546875" style="1" customWidth="1"/>
    <col min="8392" max="8392" width="2.28515625" style="1" customWidth="1"/>
    <col min="8393" max="8393" width="1.42578125" style="1" customWidth="1"/>
    <col min="8394" max="8394" width="5.5703125" style="1" customWidth="1"/>
    <col min="8395" max="8395" width="6.140625" style="1" customWidth="1"/>
    <col min="8396" max="8396" width="0.28515625" style="1" customWidth="1"/>
    <col min="8397" max="8397" width="1.140625" style="1" customWidth="1"/>
    <col min="8398" max="8398" width="8.85546875" style="1" customWidth="1"/>
    <col min="8399" max="8399" width="1.42578125" style="1" customWidth="1"/>
    <col min="8400" max="8400" width="0.140625" style="1" customWidth="1"/>
    <col min="8401" max="8401" width="0.7109375" style="1" customWidth="1"/>
    <col min="8402" max="8402" width="1.7109375" style="1" customWidth="1"/>
    <col min="8403" max="8403" width="6.5703125" style="1" customWidth="1"/>
    <col min="8404" max="8404" width="0.28515625" style="1" customWidth="1"/>
    <col min="8405" max="8405" width="4.7109375" style="1" customWidth="1"/>
    <col min="8406" max="8406" width="4" style="1" customWidth="1"/>
    <col min="8407" max="8407" width="0.85546875" style="1" customWidth="1"/>
    <col min="8408" max="8408" width="3.28515625" style="1" customWidth="1"/>
    <col min="8409" max="8409" width="1.5703125" style="1" customWidth="1"/>
    <col min="8410" max="8410" width="3.28515625" style="1" customWidth="1"/>
    <col min="8411" max="8411" width="0.28515625" style="1" customWidth="1"/>
    <col min="8412" max="8412" width="5.7109375" style="1" customWidth="1"/>
    <col min="8413" max="8413" width="3" style="1" customWidth="1"/>
    <col min="8414" max="8414" width="0.42578125" style="1" customWidth="1"/>
    <col min="8415" max="8415" width="2.7109375" style="1" customWidth="1"/>
    <col min="8416" max="8416" width="1.5703125" style="1" customWidth="1"/>
    <col min="8417" max="8417" width="1.28515625" style="1" customWidth="1"/>
    <col min="8418" max="8418" width="2.5703125" style="1" customWidth="1"/>
    <col min="8419" max="8419" width="0.5703125" style="1" customWidth="1"/>
    <col min="8420" max="8420" width="3.85546875" style="1" customWidth="1"/>
    <col min="8421" max="8421" width="1.28515625" style="1" customWidth="1"/>
    <col min="8422" max="8422" width="1.5703125" style="1" customWidth="1"/>
    <col min="8423" max="8423" width="0.140625" style="1" customWidth="1"/>
    <col min="8424" max="8424" width="1.42578125" style="1" customWidth="1"/>
    <col min="8425" max="8425" width="0.5703125" style="1" customWidth="1"/>
    <col min="8426" max="8426" width="0.28515625" style="1" customWidth="1"/>
    <col min="8427" max="8427" width="2.42578125" style="1" customWidth="1"/>
    <col min="8428" max="8428" width="6.5703125" style="1" customWidth="1"/>
    <col min="8429" max="8429" width="1.140625" style="1" customWidth="1"/>
    <col min="8430" max="8430" width="2.7109375" style="1" customWidth="1"/>
    <col min="8431" max="8432" width="0.140625" style="1" customWidth="1"/>
    <col min="8433" max="8433" width="4.5703125" style="1" customWidth="1"/>
    <col min="8434" max="8434" width="1.42578125" style="1" customWidth="1"/>
    <col min="8435" max="8435" width="3" style="1" customWidth="1"/>
    <col min="8436" max="8436" width="4.5703125" style="1" customWidth="1"/>
    <col min="8437" max="8437" width="1.42578125" style="1" customWidth="1"/>
    <col min="8438" max="8438" width="2.140625" style="1" customWidth="1"/>
    <col min="8439" max="8439" width="0.85546875" style="1" customWidth="1"/>
    <col min="8440" max="8440" width="4.5703125" style="1" customWidth="1"/>
    <col min="8441" max="8441" width="1.42578125" style="1" customWidth="1"/>
    <col min="8442" max="8442" width="3" style="1" customWidth="1"/>
    <col min="8443" max="8443" width="4.5703125" style="1" customWidth="1"/>
    <col min="8444" max="8444" width="0.7109375" style="1" customWidth="1"/>
    <col min="8445" max="8445" width="0.5703125" style="1" customWidth="1"/>
    <col min="8446" max="8446" width="1" style="1" customWidth="1"/>
    <col min="8447" max="8447" width="6.7109375" style="1" customWidth="1"/>
    <col min="8448" max="8448" width="0.140625" style="1" customWidth="1"/>
    <col min="8449" max="8449" width="6.5703125" style="1" customWidth="1"/>
    <col min="8450" max="8450" width="0.28515625" style="1" customWidth="1"/>
    <col min="8451" max="8451" width="15.5703125" style="1" customWidth="1"/>
    <col min="8452" max="8643" width="9.140625" style="1" customWidth="1"/>
    <col min="8644" max="8644" width="1.5703125" style="1" customWidth="1"/>
    <col min="8645" max="8645" width="0.5703125" style="1" customWidth="1"/>
    <col min="8646" max="8646" width="0.140625" style="1" customWidth="1"/>
    <col min="8647" max="8647" width="1.85546875" style="1" customWidth="1"/>
    <col min="8648" max="8648" width="2.28515625" style="1" customWidth="1"/>
    <col min="8649" max="8649" width="1.42578125" style="1" customWidth="1"/>
    <col min="8650" max="8650" width="5.5703125" style="1" customWidth="1"/>
    <col min="8651" max="8651" width="6.140625" style="1" customWidth="1"/>
    <col min="8652" max="8652" width="0.28515625" style="1" customWidth="1"/>
    <col min="8653" max="8653" width="1.140625" style="1" customWidth="1"/>
    <col min="8654" max="8654" width="8.85546875" style="1" customWidth="1"/>
    <col min="8655" max="8655" width="1.42578125" style="1" customWidth="1"/>
    <col min="8656" max="8656" width="0.140625" style="1" customWidth="1"/>
    <col min="8657" max="8657" width="0.7109375" style="1" customWidth="1"/>
    <col min="8658" max="8658" width="1.7109375" style="1" customWidth="1"/>
    <col min="8659" max="8659" width="6.5703125" style="1" customWidth="1"/>
    <col min="8660" max="8660" width="0.28515625" style="1" customWidth="1"/>
    <col min="8661" max="8661" width="4.7109375" style="1" customWidth="1"/>
    <col min="8662" max="8662" width="4" style="1" customWidth="1"/>
    <col min="8663" max="8663" width="0.85546875" style="1" customWidth="1"/>
    <col min="8664" max="8664" width="3.28515625" style="1" customWidth="1"/>
    <col min="8665" max="8665" width="1.5703125" style="1" customWidth="1"/>
    <col min="8666" max="8666" width="3.28515625" style="1" customWidth="1"/>
    <col min="8667" max="8667" width="0.28515625" style="1" customWidth="1"/>
    <col min="8668" max="8668" width="5.7109375" style="1" customWidth="1"/>
    <col min="8669" max="8669" width="3" style="1" customWidth="1"/>
    <col min="8670" max="8670" width="0.42578125" style="1" customWidth="1"/>
    <col min="8671" max="8671" width="2.7109375" style="1" customWidth="1"/>
    <col min="8672" max="8672" width="1.5703125" style="1" customWidth="1"/>
    <col min="8673" max="8673" width="1.28515625" style="1" customWidth="1"/>
    <col min="8674" max="8674" width="2.5703125" style="1" customWidth="1"/>
    <col min="8675" max="8675" width="0.5703125" style="1" customWidth="1"/>
    <col min="8676" max="8676" width="3.85546875" style="1" customWidth="1"/>
    <col min="8677" max="8677" width="1.28515625" style="1" customWidth="1"/>
    <col min="8678" max="8678" width="1.5703125" style="1" customWidth="1"/>
    <col min="8679" max="8679" width="0.140625" style="1" customWidth="1"/>
    <col min="8680" max="8680" width="1.42578125" style="1" customWidth="1"/>
    <col min="8681" max="8681" width="0.5703125" style="1" customWidth="1"/>
    <col min="8682" max="8682" width="0.28515625" style="1" customWidth="1"/>
    <col min="8683" max="8683" width="2.42578125" style="1" customWidth="1"/>
    <col min="8684" max="8684" width="6.5703125" style="1" customWidth="1"/>
    <col min="8685" max="8685" width="1.140625" style="1" customWidth="1"/>
    <col min="8686" max="8686" width="2.7109375" style="1" customWidth="1"/>
    <col min="8687" max="8688" width="0.140625" style="1" customWidth="1"/>
    <col min="8689" max="8689" width="4.5703125" style="1" customWidth="1"/>
    <col min="8690" max="8690" width="1.42578125" style="1" customWidth="1"/>
    <col min="8691" max="8691" width="3" style="1" customWidth="1"/>
    <col min="8692" max="8692" width="4.5703125" style="1" customWidth="1"/>
    <col min="8693" max="8693" width="1.42578125" style="1" customWidth="1"/>
    <col min="8694" max="8694" width="2.140625" style="1" customWidth="1"/>
    <col min="8695" max="8695" width="0.85546875" style="1" customWidth="1"/>
    <col min="8696" max="8696" width="4.5703125" style="1" customWidth="1"/>
    <col min="8697" max="8697" width="1.42578125" style="1" customWidth="1"/>
    <col min="8698" max="8698" width="3" style="1" customWidth="1"/>
    <col min="8699" max="8699" width="4.5703125" style="1" customWidth="1"/>
    <col min="8700" max="8700" width="0.7109375" style="1" customWidth="1"/>
    <col min="8701" max="8701" width="0.5703125" style="1" customWidth="1"/>
    <col min="8702" max="8702" width="1" style="1" customWidth="1"/>
    <col min="8703" max="8703" width="6.7109375" style="1" customWidth="1"/>
    <col min="8704" max="8704" width="0.140625" style="1" customWidth="1"/>
    <col min="8705" max="8705" width="6.5703125" style="1" customWidth="1"/>
    <col min="8706" max="8706" width="0.28515625" style="1" customWidth="1"/>
    <col min="8707" max="8707" width="15.5703125" style="1" customWidth="1"/>
    <col min="8708" max="8899" width="9.140625" style="1" customWidth="1"/>
    <col min="8900" max="8900" width="1.5703125" style="1" customWidth="1"/>
    <col min="8901" max="8901" width="0.5703125" style="1" customWidth="1"/>
    <col min="8902" max="8902" width="0.140625" style="1" customWidth="1"/>
    <col min="8903" max="8903" width="1.85546875" style="1" customWidth="1"/>
    <col min="8904" max="8904" width="2.28515625" style="1" customWidth="1"/>
    <col min="8905" max="8905" width="1.42578125" style="1" customWidth="1"/>
    <col min="8906" max="8906" width="5.5703125" style="1" customWidth="1"/>
    <col min="8907" max="8907" width="6.140625" style="1" customWidth="1"/>
    <col min="8908" max="8908" width="0.28515625" style="1" customWidth="1"/>
    <col min="8909" max="8909" width="1.140625" style="1" customWidth="1"/>
    <col min="8910" max="8910" width="8.85546875" style="1" customWidth="1"/>
    <col min="8911" max="8911" width="1.42578125" style="1" customWidth="1"/>
    <col min="8912" max="8912" width="0.140625" style="1" customWidth="1"/>
    <col min="8913" max="8913" width="0.7109375" style="1" customWidth="1"/>
    <col min="8914" max="8914" width="1.7109375" style="1" customWidth="1"/>
    <col min="8915" max="8915" width="6.5703125" style="1" customWidth="1"/>
    <col min="8916" max="8916" width="0.28515625" style="1" customWidth="1"/>
    <col min="8917" max="8917" width="4.7109375" style="1" customWidth="1"/>
    <col min="8918" max="8918" width="4" style="1" customWidth="1"/>
    <col min="8919" max="8919" width="0.85546875" style="1" customWidth="1"/>
    <col min="8920" max="8920" width="3.28515625" style="1" customWidth="1"/>
    <col min="8921" max="8921" width="1.5703125" style="1" customWidth="1"/>
    <col min="8922" max="8922" width="3.28515625" style="1" customWidth="1"/>
    <col min="8923" max="8923" width="0.28515625" style="1" customWidth="1"/>
    <col min="8924" max="8924" width="5.7109375" style="1" customWidth="1"/>
    <col min="8925" max="8925" width="3" style="1" customWidth="1"/>
    <col min="8926" max="8926" width="0.42578125" style="1" customWidth="1"/>
    <col min="8927" max="8927" width="2.7109375" style="1" customWidth="1"/>
    <col min="8928" max="8928" width="1.5703125" style="1" customWidth="1"/>
    <col min="8929" max="8929" width="1.28515625" style="1" customWidth="1"/>
    <col min="8930" max="8930" width="2.5703125" style="1" customWidth="1"/>
    <col min="8931" max="8931" width="0.5703125" style="1" customWidth="1"/>
    <col min="8932" max="8932" width="3.85546875" style="1" customWidth="1"/>
    <col min="8933" max="8933" width="1.28515625" style="1" customWidth="1"/>
    <col min="8934" max="8934" width="1.5703125" style="1" customWidth="1"/>
    <col min="8935" max="8935" width="0.140625" style="1" customWidth="1"/>
    <col min="8936" max="8936" width="1.42578125" style="1" customWidth="1"/>
    <col min="8937" max="8937" width="0.5703125" style="1" customWidth="1"/>
    <col min="8938" max="8938" width="0.28515625" style="1" customWidth="1"/>
    <col min="8939" max="8939" width="2.42578125" style="1" customWidth="1"/>
    <col min="8940" max="8940" width="6.5703125" style="1" customWidth="1"/>
    <col min="8941" max="8941" width="1.140625" style="1" customWidth="1"/>
    <col min="8942" max="8942" width="2.7109375" style="1" customWidth="1"/>
    <col min="8943" max="8944" width="0.140625" style="1" customWidth="1"/>
    <col min="8945" max="8945" width="4.5703125" style="1" customWidth="1"/>
    <col min="8946" max="8946" width="1.42578125" style="1" customWidth="1"/>
    <col min="8947" max="8947" width="3" style="1" customWidth="1"/>
    <col min="8948" max="8948" width="4.5703125" style="1" customWidth="1"/>
    <col min="8949" max="8949" width="1.42578125" style="1" customWidth="1"/>
    <col min="8950" max="8950" width="2.140625" style="1" customWidth="1"/>
    <col min="8951" max="8951" width="0.85546875" style="1" customWidth="1"/>
    <col min="8952" max="8952" width="4.5703125" style="1" customWidth="1"/>
    <col min="8953" max="8953" width="1.42578125" style="1" customWidth="1"/>
    <col min="8954" max="8954" width="3" style="1" customWidth="1"/>
    <col min="8955" max="8955" width="4.5703125" style="1" customWidth="1"/>
    <col min="8956" max="8956" width="0.7109375" style="1" customWidth="1"/>
    <col min="8957" max="8957" width="0.5703125" style="1" customWidth="1"/>
    <col min="8958" max="8958" width="1" style="1" customWidth="1"/>
    <col min="8959" max="8959" width="6.7109375" style="1" customWidth="1"/>
    <col min="8960" max="8960" width="0.140625" style="1" customWidth="1"/>
    <col min="8961" max="8961" width="6.5703125" style="1" customWidth="1"/>
    <col min="8962" max="8962" width="0.28515625" style="1" customWidth="1"/>
    <col min="8963" max="8963" width="15.5703125" style="1" customWidth="1"/>
    <col min="8964" max="9155" width="9.140625" style="1" customWidth="1"/>
    <col min="9156" max="9156" width="1.5703125" style="1" customWidth="1"/>
    <col min="9157" max="9157" width="0.5703125" style="1" customWidth="1"/>
    <col min="9158" max="9158" width="0.140625" style="1" customWidth="1"/>
    <col min="9159" max="9159" width="1.85546875" style="1" customWidth="1"/>
    <col min="9160" max="9160" width="2.28515625" style="1" customWidth="1"/>
    <col min="9161" max="9161" width="1.42578125" style="1" customWidth="1"/>
    <col min="9162" max="9162" width="5.5703125" style="1" customWidth="1"/>
    <col min="9163" max="9163" width="6.140625" style="1" customWidth="1"/>
    <col min="9164" max="9164" width="0.28515625" style="1" customWidth="1"/>
    <col min="9165" max="9165" width="1.140625" style="1" customWidth="1"/>
    <col min="9166" max="9166" width="8.85546875" style="1" customWidth="1"/>
    <col min="9167" max="9167" width="1.42578125" style="1" customWidth="1"/>
    <col min="9168" max="9168" width="0.140625" style="1" customWidth="1"/>
    <col min="9169" max="9169" width="0.7109375" style="1" customWidth="1"/>
    <col min="9170" max="9170" width="1.7109375" style="1" customWidth="1"/>
    <col min="9171" max="9171" width="6.5703125" style="1" customWidth="1"/>
    <col min="9172" max="9172" width="0.28515625" style="1" customWidth="1"/>
    <col min="9173" max="9173" width="4.7109375" style="1" customWidth="1"/>
    <col min="9174" max="9174" width="4" style="1" customWidth="1"/>
    <col min="9175" max="9175" width="0.85546875" style="1" customWidth="1"/>
    <col min="9176" max="9176" width="3.28515625" style="1" customWidth="1"/>
    <col min="9177" max="9177" width="1.5703125" style="1" customWidth="1"/>
    <col min="9178" max="9178" width="3.28515625" style="1" customWidth="1"/>
    <col min="9179" max="9179" width="0.28515625" style="1" customWidth="1"/>
    <col min="9180" max="9180" width="5.7109375" style="1" customWidth="1"/>
    <col min="9181" max="9181" width="3" style="1" customWidth="1"/>
    <col min="9182" max="9182" width="0.42578125" style="1" customWidth="1"/>
    <col min="9183" max="9183" width="2.7109375" style="1" customWidth="1"/>
    <col min="9184" max="9184" width="1.5703125" style="1" customWidth="1"/>
    <col min="9185" max="9185" width="1.28515625" style="1" customWidth="1"/>
    <col min="9186" max="9186" width="2.5703125" style="1" customWidth="1"/>
    <col min="9187" max="9187" width="0.5703125" style="1" customWidth="1"/>
    <col min="9188" max="9188" width="3.85546875" style="1" customWidth="1"/>
    <col min="9189" max="9189" width="1.28515625" style="1" customWidth="1"/>
    <col min="9190" max="9190" width="1.5703125" style="1" customWidth="1"/>
    <col min="9191" max="9191" width="0.140625" style="1" customWidth="1"/>
    <col min="9192" max="9192" width="1.42578125" style="1" customWidth="1"/>
    <col min="9193" max="9193" width="0.5703125" style="1" customWidth="1"/>
    <col min="9194" max="9194" width="0.28515625" style="1" customWidth="1"/>
    <col min="9195" max="9195" width="2.42578125" style="1" customWidth="1"/>
    <col min="9196" max="9196" width="6.5703125" style="1" customWidth="1"/>
    <col min="9197" max="9197" width="1.140625" style="1" customWidth="1"/>
    <col min="9198" max="9198" width="2.7109375" style="1" customWidth="1"/>
    <col min="9199" max="9200" width="0.140625" style="1" customWidth="1"/>
    <col min="9201" max="9201" width="4.5703125" style="1" customWidth="1"/>
    <col min="9202" max="9202" width="1.42578125" style="1" customWidth="1"/>
    <col min="9203" max="9203" width="3" style="1" customWidth="1"/>
    <col min="9204" max="9204" width="4.5703125" style="1" customWidth="1"/>
    <col min="9205" max="9205" width="1.42578125" style="1" customWidth="1"/>
    <col min="9206" max="9206" width="2.140625" style="1" customWidth="1"/>
    <col min="9207" max="9207" width="0.85546875" style="1" customWidth="1"/>
    <col min="9208" max="9208" width="4.5703125" style="1" customWidth="1"/>
    <col min="9209" max="9209" width="1.42578125" style="1" customWidth="1"/>
    <col min="9210" max="9210" width="3" style="1" customWidth="1"/>
    <col min="9211" max="9211" width="4.5703125" style="1" customWidth="1"/>
    <col min="9212" max="9212" width="0.7109375" style="1" customWidth="1"/>
    <col min="9213" max="9213" width="0.5703125" style="1" customWidth="1"/>
    <col min="9214" max="9214" width="1" style="1" customWidth="1"/>
    <col min="9215" max="9215" width="6.7109375" style="1" customWidth="1"/>
    <col min="9216" max="9216" width="0.140625" style="1" customWidth="1"/>
    <col min="9217" max="9217" width="6.5703125" style="1" customWidth="1"/>
    <col min="9218" max="9218" width="0.28515625" style="1" customWidth="1"/>
    <col min="9219" max="9219" width="15.5703125" style="1" customWidth="1"/>
    <col min="9220" max="9411" width="9.140625" style="1" customWidth="1"/>
    <col min="9412" max="9412" width="1.5703125" style="1" customWidth="1"/>
    <col min="9413" max="9413" width="0.5703125" style="1" customWidth="1"/>
    <col min="9414" max="9414" width="0.140625" style="1" customWidth="1"/>
    <col min="9415" max="9415" width="1.85546875" style="1" customWidth="1"/>
    <col min="9416" max="9416" width="2.28515625" style="1" customWidth="1"/>
    <col min="9417" max="9417" width="1.42578125" style="1" customWidth="1"/>
    <col min="9418" max="9418" width="5.5703125" style="1" customWidth="1"/>
    <col min="9419" max="9419" width="6.140625" style="1" customWidth="1"/>
    <col min="9420" max="9420" width="0.28515625" style="1" customWidth="1"/>
    <col min="9421" max="9421" width="1.140625" style="1" customWidth="1"/>
    <col min="9422" max="9422" width="8.85546875" style="1" customWidth="1"/>
    <col min="9423" max="9423" width="1.42578125" style="1" customWidth="1"/>
    <col min="9424" max="9424" width="0.140625" style="1" customWidth="1"/>
    <col min="9425" max="9425" width="0.7109375" style="1" customWidth="1"/>
    <col min="9426" max="9426" width="1.7109375" style="1" customWidth="1"/>
    <col min="9427" max="9427" width="6.5703125" style="1" customWidth="1"/>
    <col min="9428" max="9428" width="0.28515625" style="1" customWidth="1"/>
    <col min="9429" max="9429" width="4.7109375" style="1" customWidth="1"/>
    <col min="9430" max="9430" width="4" style="1" customWidth="1"/>
    <col min="9431" max="9431" width="0.85546875" style="1" customWidth="1"/>
    <col min="9432" max="9432" width="3.28515625" style="1" customWidth="1"/>
    <col min="9433" max="9433" width="1.5703125" style="1" customWidth="1"/>
    <col min="9434" max="9434" width="3.28515625" style="1" customWidth="1"/>
    <col min="9435" max="9435" width="0.28515625" style="1" customWidth="1"/>
    <col min="9436" max="9436" width="5.7109375" style="1" customWidth="1"/>
    <col min="9437" max="9437" width="3" style="1" customWidth="1"/>
    <col min="9438" max="9438" width="0.42578125" style="1" customWidth="1"/>
    <col min="9439" max="9439" width="2.7109375" style="1" customWidth="1"/>
    <col min="9440" max="9440" width="1.5703125" style="1" customWidth="1"/>
    <col min="9441" max="9441" width="1.28515625" style="1" customWidth="1"/>
    <col min="9442" max="9442" width="2.5703125" style="1" customWidth="1"/>
    <col min="9443" max="9443" width="0.5703125" style="1" customWidth="1"/>
    <col min="9444" max="9444" width="3.85546875" style="1" customWidth="1"/>
    <col min="9445" max="9445" width="1.28515625" style="1" customWidth="1"/>
    <col min="9446" max="9446" width="1.5703125" style="1" customWidth="1"/>
    <col min="9447" max="9447" width="0.140625" style="1" customWidth="1"/>
    <col min="9448" max="9448" width="1.42578125" style="1" customWidth="1"/>
    <col min="9449" max="9449" width="0.5703125" style="1" customWidth="1"/>
    <col min="9450" max="9450" width="0.28515625" style="1" customWidth="1"/>
    <col min="9451" max="9451" width="2.42578125" style="1" customWidth="1"/>
    <col min="9452" max="9452" width="6.5703125" style="1" customWidth="1"/>
    <col min="9453" max="9453" width="1.140625" style="1" customWidth="1"/>
    <col min="9454" max="9454" width="2.7109375" style="1" customWidth="1"/>
    <col min="9455" max="9456" width="0.140625" style="1" customWidth="1"/>
    <col min="9457" max="9457" width="4.5703125" style="1" customWidth="1"/>
    <col min="9458" max="9458" width="1.42578125" style="1" customWidth="1"/>
    <col min="9459" max="9459" width="3" style="1" customWidth="1"/>
    <col min="9460" max="9460" width="4.5703125" style="1" customWidth="1"/>
    <col min="9461" max="9461" width="1.42578125" style="1" customWidth="1"/>
    <col min="9462" max="9462" width="2.140625" style="1" customWidth="1"/>
    <col min="9463" max="9463" width="0.85546875" style="1" customWidth="1"/>
    <col min="9464" max="9464" width="4.5703125" style="1" customWidth="1"/>
    <col min="9465" max="9465" width="1.42578125" style="1" customWidth="1"/>
    <col min="9466" max="9466" width="3" style="1" customWidth="1"/>
    <col min="9467" max="9467" width="4.5703125" style="1" customWidth="1"/>
    <col min="9468" max="9468" width="0.7109375" style="1" customWidth="1"/>
    <col min="9469" max="9469" width="0.5703125" style="1" customWidth="1"/>
    <col min="9470" max="9470" width="1" style="1" customWidth="1"/>
    <col min="9471" max="9471" width="6.7109375" style="1" customWidth="1"/>
    <col min="9472" max="9472" width="0.140625" style="1" customWidth="1"/>
    <col min="9473" max="9473" width="6.5703125" style="1" customWidth="1"/>
    <col min="9474" max="9474" width="0.28515625" style="1" customWidth="1"/>
    <col min="9475" max="9475" width="15.5703125" style="1" customWidth="1"/>
    <col min="9476" max="9667" width="9.140625" style="1" customWidth="1"/>
    <col min="9668" max="9668" width="1.5703125" style="1" customWidth="1"/>
    <col min="9669" max="9669" width="0.5703125" style="1" customWidth="1"/>
    <col min="9670" max="9670" width="0.140625" style="1" customWidth="1"/>
    <col min="9671" max="9671" width="1.85546875" style="1" customWidth="1"/>
    <col min="9672" max="9672" width="2.28515625" style="1" customWidth="1"/>
    <col min="9673" max="9673" width="1.42578125" style="1" customWidth="1"/>
    <col min="9674" max="9674" width="5.5703125" style="1" customWidth="1"/>
    <col min="9675" max="9675" width="6.140625" style="1" customWidth="1"/>
    <col min="9676" max="9676" width="0.28515625" style="1" customWidth="1"/>
    <col min="9677" max="9677" width="1.140625" style="1" customWidth="1"/>
    <col min="9678" max="9678" width="8.85546875" style="1" customWidth="1"/>
    <col min="9679" max="9679" width="1.42578125" style="1" customWidth="1"/>
    <col min="9680" max="9680" width="0.140625" style="1" customWidth="1"/>
    <col min="9681" max="9681" width="0.7109375" style="1" customWidth="1"/>
    <col min="9682" max="9682" width="1.7109375" style="1" customWidth="1"/>
    <col min="9683" max="9683" width="6.5703125" style="1" customWidth="1"/>
    <col min="9684" max="9684" width="0.28515625" style="1" customWidth="1"/>
    <col min="9685" max="9685" width="4.7109375" style="1" customWidth="1"/>
    <col min="9686" max="9686" width="4" style="1" customWidth="1"/>
    <col min="9687" max="9687" width="0.85546875" style="1" customWidth="1"/>
    <col min="9688" max="9688" width="3.28515625" style="1" customWidth="1"/>
    <col min="9689" max="9689" width="1.5703125" style="1" customWidth="1"/>
    <col min="9690" max="9690" width="3.28515625" style="1" customWidth="1"/>
    <col min="9691" max="9691" width="0.28515625" style="1" customWidth="1"/>
    <col min="9692" max="9692" width="5.7109375" style="1" customWidth="1"/>
    <col min="9693" max="9693" width="3" style="1" customWidth="1"/>
    <col min="9694" max="9694" width="0.42578125" style="1" customWidth="1"/>
    <col min="9695" max="9695" width="2.7109375" style="1" customWidth="1"/>
    <col min="9696" max="9696" width="1.5703125" style="1" customWidth="1"/>
    <col min="9697" max="9697" width="1.28515625" style="1" customWidth="1"/>
    <col min="9698" max="9698" width="2.5703125" style="1" customWidth="1"/>
    <col min="9699" max="9699" width="0.5703125" style="1" customWidth="1"/>
    <col min="9700" max="9700" width="3.85546875" style="1" customWidth="1"/>
    <col min="9701" max="9701" width="1.28515625" style="1" customWidth="1"/>
    <col min="9702" max="9702" width="1.5703125" style="1" customWidth="1"/>
    <col min="9703" max="9703" width="0.140625" style="1" customWidth="1"/>
    <col min="9704" max="9704" width="1.42578125" style="1" customWidth="1"/>
    <col min="9705" max="9705" width="0.5703125" style="1" customWidth="1"/>
    <col min="9706" max="9706" width="0.28515625" style="1" customWidth="1"/>
    <col min="9707" max="9707" width="2.42578125" style="1" customWidth="1"/>
    <col min="9708" max="9708" width="6.5703125" style="1" customWidth="1"/>
    <col min="9709" max="9709" width="1.140625" style="1" customWidth="1"/>
    <col min="9710" max="9710" width="2.7109375" style="1" customWidth="1"/>
    <col min="9711" max="9712" width="0.140625" style="1" customWidth="1"/>
    <col min="9713" max="9713" width="4.5703125" style="1" customWidth="1"/>
    <col min="9714" max="9714" width="1.42578125" style="1" customWidth="1"/>
    <col min="9715" max="9715" width="3" style="1" customWidth="1"/>
    <col min="9716" max="9716" width="4.5703125" style="1" customWidth="1"/>
    <col min="9717" max="9717" width="1.42578125" style="1" customWidth="1"/>
    <col min="9718" max="9718" width="2.140625" style="1" customWidth="1"/>
    <col min="9719" max="9719" width="0.85546875" style="1" customWidth="1"/>
    <col min="9720" max="9720" width="4.5703125" style="1" customWidth="1"/>
    <col min="9721" max="9721" width="1.42578125" style="1" customWidth="1"/>
    <col min="9722" max="9722" width="3" style="1" customWidth="1"/>
    <col min="9723" max="9723" width="4.5703125" style="1" customWidth="1"/>
    <col min="9724" max="9724" width="0.7109375" style="1" customWidth="1"/>
    <col min="9725" max="9725" width="0.5703125" style="1" customWidth="1"/>
    <col min="9726" max="9726" width="1" style="1" customWidth="1"/>
    <col min="9727" max="9727" width="6.7109375" style="1" customWidth="1"/>
    <col min="9728" max="9728" width="0.140625" style="1" customWidth="1"/>
    <col min="9729" max="9729" width="6.5703125" style="1" customWidth="1"/>
    <col min="9730" max="9730" width="0.28515625" style="1" customWidth="1"/>
    <col min="9731" max="9731" width="15.5703125" style="1" customWidth="1"/>
    <col min="9732" max="9923" width="9.140625" style="1" customWidth="1"/>
    <col min="9924" max="9924" width="1.5703125" style="1" customWidth="1"/>
    <col min="9925" max="9925" width="0.5703125" style="1" customWidth="1"/>
    <col min="9926" max="9926" width="0.140625" style="1" customWidth="1"/>
    <col min="9927" max="9927" width="1.85546875" style="1" customWidth="1"/>
    <col min="9928" max="9928" width="2.28515625" style="1" customWidth="1"/>
    <col min="9929" max="9929" width="1.42578125" style="1" customWidth="1"/>
    <col min="9930" max="9930" width="5.5703125" style="1" customWidth="1"/>
    <col min="9931" max="9931" width="6.140625" style="1" customWidth="1"/>
    <col min="9932" max="9932" width="0.28515625" style="1" customWidth="1"/>
    <col min="9933" max="9933" width="1.140625" style="1" customWidth="1"/>
    <col min="9934" max="9934" width="8.85546875" style="1" customWidth="1"/>
    <col min="9935" max="9935" width="1.42578125" style="1" customWidth="1"/>
    <col min="9936" max="9936" width="0.140625" style="1" customWidth="1"/>
    <col min="9937" max="9937" width="0.7109375" style="1" customWidth="1"/>
    <col min="9938" max="9938" width="1.7109375" style="1" customWidth="1"/>
    <col min="9939" max="9939" width="6.5703125" style="1" customWidth="1"/>
    <col min="9940" max="9940" width="0.28515625" style="1" customWidth="1"/>
    <col min="9941" max="9941" width="4.7109375" style="1" customWidth="1"/>
    <col min="9942" max="9942" width="4" style="1" customWidth="1"/>
    <col min="9943" max="9943" width="0.85546875" style="1" customWidth="1"/>
    <col min="9944" max="9944" width="3.28515625" style="1" customWidth="1"/>
    <col min="9945" max="9945" width="1.5703125" style="1" customWidth="1"/>
    <col min="9946" max="9946" width="3.28515625" style="1" customWidth="1"/>
    <col min="9947" max="9947" width="0.28515625" style="1" customWidth="1"/>
    <col min="9948" max="9948" width="5.7109375" style="1" customWidth="1"/>
    <col min="9949" max="9949" width="3" style="1" customWidth="1"/>
    <col min="9950" max="9950" width="0.42578125" style="1" customWidth="1"/>
    <col min="9951" max="9951" width="2.7109375" style="1" customWidth="1"/>
    <col min="9952" max="9952" width="1.5703125" style="1" customWidth="1"/>
    <col min="9953" max="9953" width="1.28515625" style="1" customWidth="1"/>
    <col min="9954" max="9954" width="2.5703125" style="1" customWidth="1"/>
    <col min="9955" max="9955" width="0.5703125" style="1" customWidth="1"/>
    <col min="9956" max="9956" width="3.85546875" style="1" customWidth="1"/>
    <col min="9957" max="9957" width="1.28515625" style="1" customWidth="1"/>
    <col min="9958" max="9958" width="1.5703125" style="1" customWidth="1"/>
    <col min="9959" max="9959" width="0.140625" style="1" customWidth="1"/>
    <col min="9960" max="9960" width="1.42578125" style="1" customWidth="1"/>
    <col min="9961" max="9961" width="0.5703125" style="1" customWidth="1"/>
    <col min="9962" max="9962" width="0.28515625" style="1" customWidth="1"/>
    <col min="9963" max="9963" width="2.42578125" style="1" customWidth="1"/>
    <col min="9964" max="9964" width="6.5703125" style="1" customWidth="1"/>
    <col min="9965" max="9965" width="1.140625" style="1" customWidth="1"/>
    <col min="9966" max="9966" width="2.7109375" style="1" customWidth="1"/>
    <col min="9967" max="9968" width="0.140625" style="1" customWidth="1"/>
    <col min="9969" max="9969" width="4.5703125" style="1" customWidth="1"/>
    <col min="9970" max="9970" width="1.42578125" style="1" customWidth="1"/>
    <col min="9971" max="9971" width="3" style="1" customWidth="1"/>
    <col min="9972" max="9972" width="4.5703125" style="1" customWidth="1"/>
    <col min="9973" max="9973" width="1.42578125" style="1" customWidth="1"/>
    <col min="9974" max="9974" width="2.140625" style="1" customWidth="1"/>
    <col min="9975" max="9975" width="0.85546875" style="1" customWidth="1"/>
    <col min="9976" max="9976" width="4.5703125" style="1" customWidth="1"/>
    <col min="9977" max="9977" width="1.42578125" style="1" customWidth="1"/>
    <col min="9978" max="9978" width="3" style="1" customWidth="1"/>
    <col min="9979" max="9979" width="4.5703125" style="1" customWidth="1"/>
    <col min="9980" max="9980" width="0.7109375" style="1" customWidth="1"/>
    <col min="9981" max="9981" width="0.5703125" style="1" customWidth="1"/>
    <col min="9982" max="9982" width="1" style="1" customWidth="1"/>
    <col min="9983" max="9983" width="6.7109375" style="1" customWidth="1"/>
    <col min="9984" max="9984" width="0.140625" style="1" customWidth="1"/>
    <col min="9985" max="9985" width="6.5703125" style="1" customWidth="1"/>
    <col min="9986" max="9986" width="0.28515625" style="1" customWidth="1"/>
    <col min="9987" max="9987" width="15.5703125" style="1" customWidth="1"/>
    <col min="9988" max="10179" width="9.140625" style="1" customWidth="1"/>
    <col min="10180" max="10180" width="1.5703125" style="1" customWidth="1"/>
    <col min="10181" max="10181" width="0.5703125" style="1" customWidth="1"/>
    <col min="10182" max="10182" width="0.140625" style="1" customWidth="1"/>
    <col min="10183" max="10183" width="1.85546875" style="1" customWidth="1"/>
    <col min="10184" max="10184" width="2.28515625" style="1" customWidth="1"/>
    <col min="10185" max="10185" width="1.42578125" style="1" customWidth="1"/>
    <col min="10186" max="10186" width="5.5703125" style="1" customWidth="1"/>
    <col min="10187" max="10187" width="6.140625" style="1" customWidth="1"/>
    <col min="10188" max="10188" width="0.28515625" style="1" customWidth="1"/>
    <col min="10189" max="10189" width="1.140625" style="1" customWidth="1"/>
    <col min="10190" max="10190" width="8.85546875" style="1" customWidth="1"/>
    <col min="10191" max="10191" width="1.42578125" style="1" customWidth="1"/>
    <col min="10192" max="10192" width="0.140625" style="1" customWidth="1"/>
    <col min="10193" max="10193" width="0.7109375" style="1" customWidth="1"/>
    <col min="10194" max="10194" width="1.7109375" style="1" customWidth="1"/>
    <col min="10195" max="10195" width="6.5703125" style="1" customWidth="1"/>
    <col min="10196" max="10196" width="0.28515625" style="1" customWidth="1"/>
    <col min="10197" max="10197" width="4.7109375" style="1" customWidth="1"/>
    <col min="10198" max="10198" width="4" style="1" customWidth="1"/>
    <col min="10199" max="10199" width="0.85546875" style="1" customWidth="1"/>
    <col min="10200" max="10200" width="3.28515625" style="1" customWidth="1"/>
    <col min="10201" max="10201" width="1.5703125" style="1" customWidth="1"/>
    <col min="10202" max="10202" width="3.28515625" style="1" customWidth="1"/>
    <col min="10203" max="10203" width="0.28515625" style="1" customWidth="1"/>
    <col min="10204" max="10204" width="5.7109375" style="1" customWidth="1"/>
    <col min="10205" max="10205" width="3" style="1" customWidth="1"/>
    <col min="10206" max="10206" width="0.42578125" style="1" customWidth="1"/>
    <col min="10207" max="10207" width="2.7109375" style="1" customWidth="1"/>
    <col min="10208" max="10208" width="1.5703125" style="1" customWidth="1"/>
    <col min="10209" max="10209" width="1.28515625" style="1" customWidth="1"/>
    <col min="10210" max="10210" width="2.5703125" style="1" customWidth="1"/>
    <col min="10211" max="10211" width="0.5703125" style="1" customWidth="1"/>
    <col min="10212" max="10212" width="3.85546875" style="1" customWidth="1"/>
    <col min="10213" max="10213" width="1.28515625" style="1" customWidth="1"/>
    <col min="10214" max="10214" width="1.5703125" style="1" customWidth="1"/>
    <col min="10215" max="10215" width="0.140625" style="1" customWidth="1"/>
    <col min="10216" max="10216" width="1.42578125" style="1" customWidth="1"/>
    <col min="10217" max="10217" width="0.5703125" style="1" customWidth="1"/>
    <col min="10218" max="10218" width="0.28515625" style="1" customWidth="1"/>
    <col min="10219" max="10219" width="2.42578125" style="1" customWidth="1"/>
    <col min="10220" max="10220" width="6.5703125" style="1" customWidth="1"/>
    <col min="10221" max="10221" width="1.140625" style="1" customWidth="1"/>
    <col min="10222" max="10222" width="2.7109375" style="1" customWidth="1"/>
    <col min="10223" max="10224" width="0.140625" style="1" customWidth="1"/>
    <col min="10225" max="10225" width="4.5703125" style="1" customWidth="1"/>
    <col min="10226" max="10226" width="1.42578125" style="1" customWidth="1"/>
    <col min="10227" max="10227" width="3" style="1" customWidth="1"/>
    <col min="10228" max="10228" width="4.5703125" style="1" customWidth="1"/>
    <col min="10229" max="10229" width="1.42578125" style="1" customWidth="1"/>
    <col min="10230" max="10230" width="2.140625" style="1" customWidth="1"/>
    <col min="10231" max="10231" width="0.85546875" style="1" customWidth="1"/>
    <col min="10232" max="10232" width="4.5703125" style="1" customWidth="1"/>
    <col min="10233" max="10233" width="1.42578125" style="1" customWidth="1"/>
    <col min="10234" max="10234" width="3" style="1" customWidth="1"/>
    <col min="10235" max="10235" width="4.5703125" style="1" customWidth="1"/>
    <col min="10236" max="10236" width="0.7109375" style="1" customWidth="1"/>
    <col min="10237" max="10237" width="0.5703125" style="1" customWidth="1"/>
    <col min="10238" max="10238" width="1" style="1" customWidth="1"/>
    <col min="10239" max="10239" width="6.7109375" style="1" customWidth="1"/>
    <col min="10240" max="10240" width="0.140625" style="1" customWidth="1"/>
    <col min="10241" max="10241" width="6.5703125" style="1" customWidth="1"/>
    <col min="10242" max="10242" width="0.28515625" style="1" customWidth="1"/>
    <col min="10243" max="10243" width="15.5703125" style="1" customWidth="1"/>
    <col min="10244" max="10435" width="9.140625" style="1" customWidth="1"/>
    <col min="10436" max="10436" width="1.5703125" style="1" customWidth="1"/>
    <col min="10437" max="10437" width="0.5703125" style="1" customWidth="1"/>
    <col min="10438" max="10438" width="0.140625" style="1" customWidth="1"/>
    <col min="10439" max="10439" width="1.85546875" style="1" customWidth="1"/>
    <col min="10440" max="10440" width="2.28515625" style="1" customWidth="1"/>
    <col min="10441" max="10441" width="1.42578125" style="1" customWidth="1"/>
    <col min="10442" max="10442" width="5.5703125" style="1" customWidth="1"/>
    <col min="10443" max="10443" width="6.140625" style="1" customWidth="1"/>
    <col min="10444" max="10444" width="0.28515625" style="1" customWidth="1"/>
    <col min="10445" max="10445" width="1.140625" style="1" customWidth="1"/>
    <col min="10446" max="10446" width="8.85546875" style="1" customWidth="1"/>
    <col min="10447" max="10447" width="1.42578125" style="1" customWidth="1"/>
    <col min="10448" max="10448" width="0.140625" style="1" customWidth="1"/>
    <col min="10449" max="10449" width="0.7109375" style="1" customWidth="1"/>
    <col min="10450" max="10450" width="1.7109375" style="1" customWidth="1"/>
    <col min="10451" max="10451" width="6.5703125" style="1" customWidth="1"/>
    <col min="10452" max="10452" width="0.28515625" style="1" customWidth="1"/>
    <col min="10453" max="10453" width="4.7109375" style="1" customWidth="1"/>
    <col min="10454" max="10454" width="4" style="1" customWidth="1"/>
    <col min="10455" max="10455" width="0.85546875" style="1" customWidth="1"/>
    <col min="10456" max="10456" width="3.28515625" style="1" customWidth="1"/>
    <col min="10457" max="10457" width="1.5703125" style="1" customWidth="1"/>
    <col min="10458" max="10458" width="3.28515625" style="1" customWidth="1"/>
    <col min="10459" max="10459" width="0.28515625" style="1" customWidth="1"/>
    <col min="10460" max="10460" width="5.7109375" style="1" customWidth="1"/>
    <col min="10461" max="10461" width="3" style="1" customWidth="1"/>
    <col min="10462" max="10462" width="0.42578125" style="1" customWidth="1"/>
    <col min="10463" max="10463" width="2.7109375" style="1" customWidth="1"/>
    <col min="10464" max="10464" width="1.5703125" style="1" customWidth="1"/>
    <col min="10465" max="10465" width="1.28515625" style="1" customWidth="1"/>
    <col min="10466" max="10466" width="2.5703125" style="1" customWidth="1"/>
    <col min="10467" max="10467" width="0.5703125" style="1" customWidth="1"/>
    <col min="10468" max="10468" width="3.85546875" style="1" customWidth="1"/>
    <col min="10469" max="10469" width="1.28515625" style="1" customWidth="1"/>
    <col min="10470" max="10470" width="1.5703125" style="1" customWidth="1"/>
    <col min="10471" max="10471" width="0.140625" style="1" customWidth="1"/>
    <col min="10472" max="10472" width="1.42578125" style="1" customWidth="1"/>
    <col min="10473" max="10473" width="0.5703125" style="1" customWidth="1"/>
    <col min="10474" max="10474" width="0.28515625" style="1" customWidth="1"/>
    <col min="10475" max="10475" width="2.42578125" style="1" customWidth="1"/>
    <col min="10476" max="10476" width="6.5703125" style="1" customWidth="1"/>
    <col min="10477" max="10477" width="1.140625" style="1" customWidth="1"/>
    <col min="10478" max="10478" width="2.7109375" style="1" customWidth="1"/>
    <col min="10479" max="10480" width="0.140625" style="1" customWidth="1"/>
    <col min="10481" max="10481" width="4.5703125" style="1" customWidth="1"/>
    <col min="10482" max="10482" width="1.42578125" style="1" customWidth="1"/>
    <col min="10483" max="10483" width="3" style="1" customWidth="1"/>
    <col min="10484" max="10484" width="4.5703125" style="1" customWidth="1"/>
    <col min="10485" max="10485" width="1.42578125" style="1" customWidth="1"/>
    <col min="10486" max="10486" width="2.140625" style="1" customWidth="1"/>
    <col min="10487" max="10487" width="0.85546875" style="1" customWidth="1"/>
    <col min="10488" max="10488" width="4.5703125" style="1" customWidth="1"/>
    <col min="10489" max="10489" width="1.42578125" style="1" customWidth="1"/>
    <col min="10490" max="10490" width="3" style="1" customWidth="1"/>
    <col min="10491" max="10491" width="4.5703125" style="1" customWidth="1"/>
    <col min="10492" max="10492" width="0.7109375" style="1" customWidth="1"/>
    <col min="10493" max="10493" width="0.5703125" style="1" customWidth="1"/>
    <col min="10494" max="10494" width="1" style="1" customWidth="1"/>
    <col min="10495" max="10495" width="6.7109375" style="1" customWidth="1"/>
    <col min="10496" max="10496" width="0.140625" style="1" customWidth="1"/>
    <col min="10497" max="10497" width="6.5703125" style="1" customWidth="1"/>
    <col min="10498" max="10498" width="0.28515625" style="1" customWidth="1"/>
    <col min="10499" max="10499" width="15.5703125" style="1" customWidth="1"/>
    <col min="10500" max="10691" width="9.140625" style="1" customWidth="1"/>
    <col min="10692" max="10692" width="1.5703125" style="1" customWidth="1"/>
    <col min="10693" max="10693" width="0.5703125" style="1" customWidth="1"/>
    <col min="10694" max="10694" width="0.140625" style="1" customWidth="1"/>
    <col min="10695" max="10695" width="1.85546875" style="1" customWidth="1"/>
    <col min="10696" max="10696" width="2.28515625" style="1" customWidth="1"/>
    <col min="10697" max="10697" width="1.42578125" style="1" customWidth="1"/>
    <col min="10698" max="10698" width="5.5703125" style="1" customWidth="1"/>
    <col min="10699" max="10699" width="6.140625" style="1" customWidth="1"/>
    <col min="10700" max="10700" width="0.28515625" style="1" customWidth="1"/>
    <col min="10701" max="10701" width="1.140625" style="1" customWidth="1"/>
    <col min="10702" max="10702" width="8.85546875" style="1" customWidth="1"/>
    <col min="10703" max="10703" width="1.42578125" style="1" customWidth="1"/>
    <col min="10704" max="10704" width="0.140625" style="1" customWidth="1"/>
    <col min="10705" max="10705" width="0.7109375" style="1" customWidth="1"/>
    <col min="10706" max="10706" width="1.7109375" style="1" customWidth="1"/>
    <col min="10707" max="10707" width="6.5703125" style="1" customWidth="1"/>
    <col min="10708" max="10708" width="0.28515625" style="1" customWidth="1"/>
    <col min="10709" max="10709" width="4.7109375" style="1" customWidth="1"/>
    <col min="10710" max="10710" width="4" style="1" customWidth="1"/>
    <col min="10711" max="10711" width="0.85546875" style="1" customWidth="1"/>
    <col min="10712" max="10712" width="3.28515625" style="1" customWidth="1"/>
    <col min="10713" max="10713" width="1.5703125" style="1" customWidth="1"/>
    <col min="10714" max="10714" width="3.28515625" style="1" customWidth="1"/>
    <col min="10715" max="10715" width="0.28515625" style="1" customWidth="1"/>
    <col min="10716" max="10716" width="5.7109375" style="1" customWidth="1"/>
    <col min="10717" max="10717" width="3" style="1" customWidth="1"/>
    <col min="10718" max="10718" width="0.42578125" style="1" customWidth="1"/>
    <col min="10719" max="10719" width="2.7109375" style="1" customWidth="1"/>
    <col min="10720" max="10720" width="1.5703125" style="1" customWidth="1"/>
    <col min="10721" max="10721" width="1.28515625" style="1" customWidth="1"/>
    <col min="10722" max="10722" width="2.5703125" style="1" customWidth="1"/>
    <col min="10723" max="10723" width="0.5703125" style="1" customWidth="1"/>
    <col min="10724" max="10724" width="3.85546875" style="1" customWidth="1"/>
    <col min="10725" max="10725" width="1.28515625" style="1" customWidth="1"/>
    <col min="10726" max="10726" width="1.5703125" style="1" customWidth="1"/>
    <col min="10727" max="10727" width="0.140625" style="1" customWidth="1"/>
    <col min="10728" max="10728" width="1.42578125" style="1" customWidth="1"/>
    <col min="10729" max="10729" width="0.5703125" style="1" customWidth="1"/>
    <col min="10730" max="10730" width="0.28515625" style="1" customWidth="1"/>
    <col min="10731" max="10731" width="2.42578125" style="1" customWidth="1"/>
    <col min="10732" max="10732" width="6.5703125" style="1" customWidth="1"/>
    <col min="10733" max="10733" width="1.140625" style="1" customWidth="1"/>
    <col min="10734" max="10734" width="2.7109375" style="1" customWidth="1"/>
    <col min="10735" max="10736" width="0.140625" style="1" customWidth="1"/>
    <col min="10737" max="10737" width="4.5703125" style="1" customWidth="1"/>
    <col min="10738" max="10738" width="1.42578125" style="1" customWidth="1"/>
    <col min="10739" max="10739" width="3" style="1" customWidth="1"/>
    <col min="10740" max="10740" width="4.5703125" style="1" customWidth="1"/>
    <col min="10741" max="10741" width="1.42578125" style="1" customWidth="1"/>
    <col min="10742" max="10742" width="2.140625" style="1" customWidth="1"/>
    <col min="10743" max="10743" width="0.85546875" style="1" customWidth="1"/>
    <col min="10744" max="10744" width="4.5703125" style="1" customWidth="1"/>
    <col min="10745" max="10745" width="1.42578125" style="1" customWidth="1"/>
    <col min="10746" max="10746" width="3" style="1" customWidth="1"/>
    <col min="10747" max="10747" width="4.5703125" style="1" customWidth="1"/>
    <col min="10748" max="10748" width="0.7109375" style="1" customWidth="1"/>
    <col min="10749" max="10749" width="0.5703125" style="1" customWidth="1"/>
    <col min="10750" max="10750" width="1" style="1" customWidth="1"/>
    <col min="10751" max="10751" width="6.7109375" style="1" customWidth="1"/>
    <col min="10752" max="10752" width="0.140625" style="1" customWidth="1"/>
    <col min="10753" max="10753" width="6.5703125" style="1" customWidth="1"/>
    <col min="10754" max="10754" width="0.28515625" style="1" customWidth="1"/>
    <col min="10755" max="10755" width="15.5703125" style="1" customWidth="1"/>
    <col min="10756" max="10947" width="9.140625" style="1" customWidth="1"/>
    <col min="10948" max="10948" width="1.5703125" style="1" customWidth="1"/>
    <col min="10949" max="10949" width="0.5703125" style="1" customWidth="1"/>
    <col min="10950" max="10950" width="0.140625" style="1" customWidth="1"/>
    <col min="10951" max="10951" width="1.85546875" style="1" customWidth="1"/>
    <col min="10952" max="10952" width="2.28515625" style="1" customWidth="1"/>
    <col min="10953" max="10953" width="1.42578125" style="1" customWidth="1"/>
    <col min="10954" max="10954" width="5.5703125" style="1" customWidth="1"/>
    <col min="10955" max="10955" width="6.140625" style="1" customWidth="1"/>
    <col min="10956" max="10956" width="0.28515625" style="1" customWidth="1"/>
    <col min="10957" max="10957" width="1.140625" style="1" customWidth="1"/>
    <col min="10958" max="10958" width="8.85546875" style="1" customWidth="1"/>
    <col min="10959" max="10959" width="1.42578125" style="1" customWidth="1"/>
    <col min="10960" max="10960" width="0.140625" style="1" customWidth="1"/>
    <col min="10961" max="10961" width="0.7109375" style="1" customWidth="1"/>
    <col min="10962" max="10962" width="1.7109375" style="1" customWidth="1"/>
    <col min="10963" max="10963" width="6.5703125" style="1" customWidth="1"/>
    <col min="10964" max="10964" width="0.28515625" style="1" customWidth="1"/>
    <col min="10965" max="10965" width="4.7109375" style="1" customWidth="1"/>
    <col min="10966" max="10966" width="4" style="1" customWidth="1"/>
    <col min="10967" max="10967" width="0.85546875" style="1" customWidth="1"/>
    <col min="10968" max="10968" width="3.28515625" style="1" customWidth="1"/>
    <col min="10969" max="10969" width="1.5703125" style="1" customWidth="1"/>
    <col min="10970" max="10970" width="3.28515625" style="1" customWidth="1"/>
    <col min="10971" max="10971" width="0.28515625" style="1" customWidth="1"/>
    <col min="10972" max="10972" width="5.7109375" style="1" customWidth="1"/>
    <col min="10973" max="10973" width="3" style="1" customWidth="1"/>
    <col min="10974" max="10974" width="0.42578125" style="1" customWidth="1"/>
    <col min="10975" max="10975" width="2.7109375" style="1" customWidth="1"/>
    <col min="10976" max="10976" width="1.5703125" style="1" customWidth="1"/>
    <col min="10977" max="10977" width="1.28515625" style="1" customWidth="1"/>
    <col min="10978" max="10978" width="2.5703125" style="1" customWidth="1"/>
    <col min="10979" max="10979" width="0.5703125" style="1" customWidth="1"/>
    <col min="10980" max="10980" width="3.85546875" style="1" customWidth="1"/>
    <col min="10981" max="10981" width="1.28515625" style="1" customWidth="1"/>
    <col min="10982" max="10982" width="1.5703125" style="1" customWidth="1"/>
    <col min="10983" max="10983" width="0.140625" style="1" customWidth="1"/>
    <col min="10984" max="10984" width="1.42578125" style="1" customWidth="1"/>
    <col min="10985" max="10985" width="0.5703125" style="1" customWidth="1"/>
    <col min="10986" max="10986" width="0.28515625" style="1" customWidth="1"/>
    <col min="10987" max="10987" width="2.42578125" style="1" customWidth="1"/>
    <col min="10988" max="10988" width="6.5703125" style="1" customWidth="1"/>
    <col min="10989" max="10989" width="1.140625" style="1" customWidth="1"/>
    <col min="10990" max="10990" width="2.7109375" style="1" customWidth="1"/>
    <col min="10991" max="10992" width="0.140625" style="1" customWidth="1"/>
    <col min="10993" max="10993" width="4.5703125" style="1" customWidth="1"/>
    <col min="10994" max="10994" width="1.42578125" style="1" customWidth="1"/>
    <col min="10995" max="10995" width="3" style="1" customWidth="1"/>
    <col min="10996" max="10996" width="4.5703125" style="1" customWidth="1"/>
    <col min="10997" max="10997" width="1.42578125" style="1" customWidth="1"/>
    <col min="10998" max="10998" width="2.140625" style="1" customWidth="1"/>
    <col min="10999" max="10999" width="0.85546875" style="1" customWidth="1"/>
    <col min="11000" max="11000" width="4.5703125" style="1" customWidth="1"/>
    <col min="11001" max="11001" width="1.42578125" style="1" customWidth="1"/>
    <col min="11002" max="11002" width="3" style="1" customWidth="1"/>
    <col min="11003" max="11003" width="4.5703125" style="1" customWidth="1"/>
    <col min="11004" max="11004" width="0.7109375" style="1" customWidth="1"/>
    <col min="11005" max="11005" width="0.5703125" style="1" customWidth="1"/>
    <col min="11006" max="11006" width="1" style="1" customWidth="1"/>
    <col min="11007" max="11007" width="6.7109375" style="1" customWidth="1"/>
    <col min="11008" max="11008" width="0.140625" style="1" customWidth="1"/>
    <col min="11009" max="11009" width="6.5703125" style="1" customWidth="1"/>
    <col min="11010" max="11010" width="0.28515625" style="1" customWidth="1"/>
    <col min="11011" max="11011" width="15.5703125" style="1" customWidth="1"/>
    <col min="11012" max="11203" width="9.140625" style="1" customWidth="1"/>
    <col min="11204" max="11204" width="1.5703125" style="1" customWidth="1"/>
    <col min="11205" max="11205" width="0.5703125" style="1" customWidth="1"/>
    <col min="11206" max="11206" width="0.140625" style="1" customWidth="1"/>
    <col min="11207" max="11207" width="1.85546875" style="1" customWidth="1"/>
    <col min="11208" max="11208" width="2.28515625" style="1" customWidth="1"/>
    <col min="11209" max="11209" width="1.42578125" style="1" customWidth="1"/>
    <col min="11210" max="11210" width="5.5703125" style="1" customWidth="1"/>
    <col min="11211" max="11211" width="6.140625" style="1" customWidth="1"/>
    <col min="11212" max="11212" width="0.28515625" style="1" customWidth="1"/>
    <col min="11213" max="11213" width="1.140625" style="1" customWidth="1"/>
    <col min="11214" max="11214" width="8.85546875" style="1" customWidth="1"/>
    <col min="11215" max="11215" width="1.42578125" style="1" customWidth="1"/>
    <col min="11216" max="11216" width="0.140625" style="1" customWidth="1"/>
    <col min="11217" max="11217" width="0.7109375" style="1" customWidth="1"/>
    <col min="11218" max="11218" width="1.7109375" style="1" customWidth="1"/>
    <col min="11219" max="11219" width="6.5703125" style="1" customWidth="1"/>
    <col min="11220" max="11220" width="0.28515625" style="1" customWidth="1"/>
    <col min="11221" max="11221" width="4.7109375" style="1" customWidth="1"/>
    <col min="11222" max="11222" width="4" style="1" customWidth="1"/>
    <col min="11223" max="11223" width="0.85546875" style="1" customWidth="1"/>
    <col min="11224" max="11224" width="3.28515625" style="1" customWidth="1"/>
    <col min="11225" max="11225" width="1.5703125" style="1" customWidth="1"/>
    <col min="11226" max="11226" width="3.28515625" style="1" customWidth="1"/>
    <col min="11227" max="11227" width="0.28515625" style="1" customWidth="1"/>
    <col min="11228" max="11228" width="5.7109375" style="1" customWidth="1"/>
    <col min="11229" max="11229" width="3" style="1" customWidth="1"/>
    <col min="11230" max="11230" width="0.42578125" style="1" customWidth="1"/>
    <col min="11231" max="11231" width="2.7109375" style="1" customWidth="1"/>
    <col min="11232" max="11232" width="1.5703125" style="1" customWidth="1"/>
    <col min="11233" max="11233" width="1.28515625" style="1" customWidth="1"/>
    <col min="11234" max="11234" width="2.5703125" style="1" customWidth="1"/>
    <col min="11235" max="11235" width="0.5703125" style="1" customWidth="1"/>
    <col min="11236" max="11236" width="3.85546875" style="1" customWidth="1"/>
    <col min="11237" max="11237" width="1.28515625" style="1" customWidth="1"/>
    <col min="11238" max="11238" width="1.5703125" style="1" customWidth="1"/>
    <col min="11239" max="11239" width="0.140625" style="1" customWidth="1"/>
    <col min="11240" max="11240" width="1.42578125" style="1" customWidth="1"/>
    <col min="11241" max="11241" width="0.5703125" style="1" customWidth="1"/>
    <col min="11242" max="11242" width="0.28515625" style="1" customWidth="1"/>
    <col min="11243" max="11243" width="2.42578125" style="1" customWidth="1"/>
    <col min="11244" max="11244" width="6.5703125" style="1" customWidth="1"/>
    <col min="11245" max="11245" width="1.140625" style="1" customWidth="1"/>
    <col min="11246" max="11246" width="2.7109375" style="1" customWidth="1"/>
    <col min="11247" max="11248" width="0.140625" style="1" customWidth="1"/>
    <col min="11249" max="11249" width="4.5703125" style="1" customWidth="1"/>
    <col min="11250" max="11250" width="1.42578125" style="1" customWidth="1"/>
    <col min="11251" max="11251" width="3" style="1" customWidth="1"/>
    <col min="11252" max="11252" width="4.5703125" style="1" customWidth="1"/>
    <col min="11253" max="11253" width="1.42578125" style="1" customWidth="1"/>
    <col min="11254" max="11254" width="2.140625" style="1" customWidth="1"/>
    <col min="11255" max="11255" width="0.85546875" style="1" customWidth="1"/>
    <col min="11256" max="11256" width="4.5703125" style="1" customWidth="1"/>
    <col min="11257" max="11257" width="1.42578125" style="1" customWidth="1"/>
    <col min="11258" max="11258" width="3" style="1" customWidth="1"/>
    <col min="11259" max="11259" width="4.5703125" style="1" customWidth="1"/>
    <col min="11260" max="11260" width="0.7109375" style="1" customWidth="1"/>
    <col min="11261" max="11261" width="0.5703125" style="1" customWidth="1"/>
    <col min="11262" max="11262" width="1" style="1" customWidth="1"/>
    <col min="11263" max="11263" width="6.7109375" style="1" customWidth="1"/>
    <col min="11264" max="11264" width="0.140625" style="1" customWidth="1"/>
    <col min="11265" max="11265" width="6.5703125" style="1" customWidth="1"/>
    <col min="11266" max="11266" width="0.28515625" style="1" customWidth="1"/>
    <col min="11267" max="11267" width="15.5703125" style="1" customWidth="1"/>
    <col min="11268" max="11459" width="9.140625" style="1" customWidth="1"/>
    <col min="11460" max="11460" width="1.5703125" style="1" customWidth="1"/>
    <col min="11461" max="11461" width="0.5703125" style="1" customWidth="1"/>
    <col min="11462" max="11462" width="0.140625" style="1" customWidth="1"/>
    <col min="11463" max="11463" width="1.85546875" style="1" customWidth="1"/>
    <col min="11464" max="11464" width="2.28515625" style="1" customWidth="1"/>
    <col min="11465" max="11465" width="1.42578125" style="1" customWidth="1"/>
    <col min="11466" max="11466" width="5.5703125" style="1" customWidth="1"/>
    <col min="11467" max="11467" width="6.140625" style="1" customWidth="1"/>
    <col min="11468" max="11468" width="0.28515625" style="1" customWidth="1"/>
    <col min="11469" max="11469" width="1.140625" style="1" customWidth="1"/>
    <col min="11470" max="11470" width="8.85546875" style="1" customWidth="1"/>
    <col min="11471" max="11471" width="1.42578125" style="1" customWidth="1"/>
    <col min="11472" max="11472" width="0.140625" style="1" customWidth="1"/>
    <col min="11473" max="11473" width="0.7109375" style="1" customWidth="1"/>
    <col min="11474" max="11474" width="1.7109375" style="1" customWidth="1"/>
    <col min="11475" max="11475" width="6.5703125" style="1" customWidth="1"/>
    <col min="11476" max="11476" width="0.28515625" style="1" customWidth="1"/>
    <col min="11477" max="11477" width="4.7109375" style="1" customWidth="1"/>
    <col min="11478" max="11478" width="4" style="1" customWidth="1"/>
    <col min="11479" max="11479" width="0.85546875" style="1" customWidth="1"/>
    <col min="11480" max="11480" width="3.28515625" style="1" customWidth="1"/>
    <col min="11481" max="11481" width="1.5703125" style="1" customWidth="1"/>
    <col min="11482" max="11482" width="3.28515625" style="1" customWidth="1"/>
    <col min="11483" max="11483" width="0.28515625" style="1" customWidth="1"/>
    <col min="11484" max="11484" width="5.7109375" style="1" customWidth="1"/>
    <col min="11485" max="11485" width="3" style="1" customWidth="1"/>
    <col min="11486" max="11486" width="0.42578125" style="1" customWidth="1"/>
    <col min="11487" max="11487" width="2.7109375" style="1" customWidth="1"/>
    <col min="11488" max="11488" width="1.5703125" style="1" customWidth="1"/>
    <col min="11489" max="11489" width="1.28515625" style="1" customWidth="1"/>
    <col min="11490" max="11490" width="2.5703125" style="1" customWidth="1"/>
    <col min="11491" max="11491" width="0.5703125" style="1" customWidth="1"/>
    <col min="11492" max="11492" width="3.85546875" style="1" customWidth="1"/>
    <col min="11493" max="11493" width="1.28515625" style="1" customWidth="1"/>
    <col min="11494" max="11494" width="1.5703125" style="1" customWidth="1"/>
    <col min="11495" max="11495" width="0.140625" style="1" customWidth="1"/>
    <col min="11496" max="11496" width="1.42578125" style="1" customWidth="1"/>
    <col min="11497" max="11497" width="0.5703125" style="1" customWidth="1"/>
    <col min="11498" max="11498" width="0.28515625" style="1" customWidth="1"/>
    <col min="11499" max="11499" width="2.42578125" style="1" customWidth="1"/>
    <col min="11500" max="11500" width="6.5703125" style="1" customWidth="1"/>
    <col min="11501" max="11501" width="1.140625" style="1" customWidth="1"/>
    <col min="11502" max="11502" width="2.7109375" style="1" customWidth="1"/>
    <col min="11503" max="11504" width="0.140625" style="1" customWidth="1"/>
    <col min="11505" max="11505" width="4.5703125" style="1" customWidth="1"/>
    <col min="11506" max="11506" width="1.42578125" style="1" customWidth="1"/>
    <col min="11507" max="11507" width="3" style="1" customWidth="1"/>
    <col min="11508" max="11508" width="4.5703125" style="1" customWidth="1"/>
    <col min="11509" max="11509" width="1.42578125" style="1" customWidth="1"/>
    <col min="11510" max="11510" width="2.140625" style="1" customWidth="1"/>
    <col min="11511" max="11511" width="0.85546875" style="1" customWidth="1"/>
    <col min="11512" max="11512" width="4.5703125" style="1" customWidth="1"/>
    <col min="11513" max="11513" width="1.42578125" style="1" customWidth="1"/>
    <col min="11514" max="11514" width="3" style="1" customWidth="1"/>
    <col min="11515" max="11515" width="4.5703125" style="1" customWidth="1"/>
    <col min="11516" max="11516" width="0.7109375" style="1" customWidth="1"/>
    <col min="11517" max="11517" width="0.5703125" style="1" customWidth="1"/>
    <col min="11518" max="11518" width="1" style="1" customWidth="1"/>
    <col min="11519" max="11519" width="6.7109375" style="1" customWidth="1"/>
    <col min="11520" max="11520" width="0.140625" style="1" customWidth="1"/>
    <col min="11521" max="11521" width="6.5703125" style="1" customWidth="1"/>
    <col min="11522" max="11522" width="0.28515625" style="1" customWidth="1"/>
    <col min="11523" max="11523" width="15.5703125" style="1" customWidth="1"/>
    <col min="11524" max="11715" width="9.140625" style="1" customWidth="1"/>
    <col min="11716" max="11716" width="1.5703125" style="1" customWidth="1"/>
    <col min="11717" max="11717" width="0.5703125" style="1" customWidth="1"/>
    <col min="11718" max="11718" width="0.140625" style="1" customWidth="1"/>
    <col min="11719" max="11719" width="1.85546875" style="1" customWidth="1"/>
    <col min="11720" max="11720" width="2.28515625" style="1" customWidth="1"/>
    <col min="11721" max="11721" width="1.42578125" style="1" customWidth="1"/>
    <col min="11722" max="11722" width="5.5703125" style="1" customWidth="1"/>
    <col min="11723" max="11723" width="6.140625" style="1" customWidth="1"/>
    <col min="11724" max="11724" width="0.28515625" style="1" customWidth="1"/>
    <col min="11725" max="11725" width="1.140625" style="1" customWidth="1"/>
    <col min="11726" max="11726" width="8.85546875" style="1" customWidth="1"/>
    <col min="11727" max="11727" width="1.42578125" style="1" customWidth="1"/>
    <col min="11728" max="11728" width="0.140625" style="1" customWidth="1"/>
    <col min="11729" max="11729" width="0.7109375" style="1" customWidth="1"/>
    <col min="11730" max="11730" width="1.7109375" style="1" customWidth="1"/>
    <col min="11731" max="11731" width="6.5703125" style="1" customWidth="1"/>
    <col min="11732" max="11732" width="0.28515625" style="1" customWidth="1"/>
    <col min="11733" max="11733" width="4.7109375" style="1" customWidth="1"/>
    <col min="11734" max="11734" width="4" style="1" customWidth="1"/>
    <col min="11735" max="11735" width="0.85546875" style="1" customWidth="1"/>
    <col min="11736" max="11736" width="3.28515625" style="1" customWidth="1"/>
    <col min="11737" max="11737" width="1.5703125" style="1" customWidth="1"/>
    <col min="11738" max="11738" width="3.28515625" style="1" customWidth="1"/>
    <col min="11739" max="11739" width="0.28515625" style="1" customWidth="1"/>
    <col min="11740" max="11740" width="5.7109375" style="1" customWidth="1"/>
    <col min="11741" max="11741" width="3" style="1" customWidth="1"/>
    <col min="11742" max="11742" width="0.42578125" style="1" customWidth="1"/>
    <col min="11743" max="11743" width="2.7109375" style="1" customWidth="1"/>
    <col min="11744" max="11744" width="1.5703125" style="1" customWidth="1"/>
    <col min="11745" max="11745" width="1.28515625" style="1" customWidth="1"/>
    <col min="11746" max="11746" width="2.5703125" style="1" customWidth="1"/>
    <col min="11747" max="11747" width="0.5703125" style="1" customWidth="1"/>
    <col min="11748" max="11748" width="3.85546875" style="1" customWidth="1"/>
    <col min="11749" max="11749" width="1.28515625" style="1" customWidth="1"/>
    <col min="11750" max="11750" width="1.5703125" style="1" customWidth="1"/>
    <col min="11751" max="11751" width="0.140625" style="1" customWidth="1"/>
    <col min="11752" max="11752" width="1.42578125" style="1" customWidth="1"/>
    <col min="11753" max="11753" width="0.5703125" style="1" customWidth="1"/>
    <col min="11754" max="11754" width="0.28515625" style="1" customWidth="1"/>
    <col min="11755" max="11755" width="2.42578125" style="1" customWidth="1"/>
    <col min="11756" max="11756" width="6.5703125" style="1" customWidth="1"/>
    <col min="11757" max="11757" width="1.140625" style="1" customWidth="1"/>
    <col min="11758" max="11758" width="2.7109375" style="1" customWidth="1"/>
    <col min="11759" max="11760" width="0.140625" style="1" customWidth="1"/>
    <col min="11761" max="11761" width="4.5703125" style="1" customWidth="1"/>
    <col min="11762" max="11762" width="1.42578125" style="1" customWidth="1"/>
    <col min="11763" max="11763" width="3" style="1" customWidth="1"/>
    <col min="11764" max="11764" width="4.5703125" style="1" customWidth="1"/>
    <col min="11765" max="11765" width="1.42578125" style="1" customWidth="1"/>
    <col min="11766" max="11766" width="2.140625" style="1" customWidth="1"/>
    <col min="11767" max="11767" width="0.85546875" style="1" customWidth="1"/>
    <col min="11768" max="11768" width="4.5703125" style="1" customWidth="1"/>
    <col min="11769" max="11769" width="1.42578125" style="1" customWidth="1"/>
    <col min="11770" max="11770" width="3" style="1" customWidth="1"/>
    <col min="11771" max="11771" width="4.5703125" style="1" customWidth="1"/>
    <col min="11772" max="11772" width="0.7109375" style="1" customWidth="1"/>
    <col min="11773" max="11773" width="0.5703125" style="1" customWidth="1"/>
    <col min="11774" max="11774" width="1" style="1" customWidth="1"/>
    <col min="11775" max="11775" width="6.7109375" style="1" customWidth="1"/>
    <col min="11776" max="11776" width="0.140625" style="1" customWidth="1"/>
    <col min="11777" max="11777" width="6.5703125" style="1" customWidth="1"/>
    <col min="11778" max="11778" width="0.28515625" style="1" customWidth="1"/>
    <col min="11779" max="11779" width="15.5703125" style="1" customWidth="1"/>
    <col min="11780" max="11971" width="9.140625" style="1" customWidth="1"/>
    <col min="11972" max="11972" width="1.5703125" style="1" customWidth="1"/>
    <col min="11973" max="11973" width="0.5703125" style="1" customWidth="1"/>
    <col min="11974" max="11974" width="0.140625" style="1" customWidth="1"/>
    <col min="11975" max="11975" width="1.85546875" style="1" customWidth="1"/>
    <col min="11976" max="11976" width="2.28515625" style="1" customWidth="1"/>
    <col min="11977" max="11977" width="1.42578125" style="1" customWidth="1"/>
    <col min="11978" max="11978" width="5.5703125" style="1" customWidth="1"/>
    <col min="11979" max="11979" width="6.140625" style="1" customWidth="1"/>
    <col min="11980" max="11980" width="0.28515625" style="1" customWidth="1"/>
    <col min="11981" max="11981" width="1.140625" style="1" customWidth="1"/>
    <col min="11982" max="11982" width="8.85546875" style="1" customWidth="1"/>
    <col min="11983" max="11983" width="1.42578125" style="1" customWidth="1"/>
    <col min="11984" max="11984" width="0.140625" style="1" customWidth="1"/>
    <col min="11985" max="11985" width="0.7109375" style="1" customWidth="1"/>
    <col min="11986" max="11986" width="1.7109375" style="1" customWidth="1"/>
    <col min="11987" max="11987" width="6.5703125" style="1" customWidth="1"/>
    <col min="11988" max="11988" width="0.28515625" style="1" customWidth="1"/>
    <col min="11989" max="11989" width="4.7109375" style="1" customWidth="1"/>
    <col min="11990" max="11990" width="4" style="1" customWidth="1"/>
    <col min="11991" max="11991" width="0.85546875" style="1" customWidth="1"/>
    <col min="11992" max="11992" width="3.28515625" style="1" customWidth="1"/>
    <col min="11993" max="11993" width="1.5703125" style="1" customWidth="1"/>
    <col min="11994" max="11994" width="3.28515625" style="1" customWidth="1"/>
    <col min="11995" max="11995" width="0.28515625" style="1" customWidth="1"/>
    <col min="11996" max="11996" width="5.7109375" style="1" customWidth="1"/>
    <col min="11997" max="11997" width="3" style="1" customWidth="1"/>
    <col min="11998" max="11998" width="0.42578125" style="1" customWidth="1"/>
    <col min="11999" max="11999" width="2.7109375" style="1" customWidth="1"/>
    <col min="12000" max="12000" width="1.5703125" style="1" customWidth="1"/>
    <col min="12001" max="12001" width="1.28515625" style="1" customWidth="1"/>
    <col min="12002" max="12002" width="2.5703125" style="1" customWidth="1"/>
    <col min="12003" max="12003" width="0.5703125" style="1" customWidth="1"/>
    <col min="12004" max="12004" width="3.85546875" style="1" customWidth="1"/>
    <col min="12005" max="12005" width="1.28515625" style="1" customWidth="1"/>
    <col min="12006" max="12006" width="1.5703125" style="1" customWidth="1"/>
    <col min="12007" max="12007" width="0.140625" style="1" customWidth="1"/>
    <col min="12008" max="12008" width="1.42578125" style="1" customWidth="1"/>
    <col min="12009" max="12009" width="0.5703125" style="1" customWidth="1"/>
    <col min="12010" max="12010" width="0.28515625" style="1" customWidth="1"/>
    <col min="12011" max="12011" width="2.42578125" style="1" customWidth="1"/>
    <col min="12012" max="12012" width="6.5703125" style="1" customWidth="1"/>
    <col min="12013" max="12013" width="1.140625" style="1" customWidth="1"/>
    <col min="12014" max="12014" width="2.7109375" style="1" customWidth="1"/>
    <col min="12015" max="12016" width="0.140625" style="1" customWidth="1"/>
    <col min="12017" max="12017" width="4.5703125" style="1" customWidth="1"/>
    <col min="12018" max="12018" width="1.42578125" style="1" customWidth="1"/>
    <col min="12019" max="12019" width="3" style="1" customWidth="1"/>
    <col min="12020" max="12020" width="4.5703125" style="1" customWidth="1"/>
    <col min="12021" max="12021" width="1.42578125" style="1" customWidth="1"/>
    <col min="12022" max="12022" width="2.140625" style="1" customWidth="1"/>
    <col min="12023" max="12023" width="0.85546875" style="1" customWidth="1"/>
    <col min="12024" max="12024" width="4.5703125" style="1" customWidth="1"/>
    <col min="12025" max="12025" width="1.42578125" style="1" customWidth="1"/>
    <col min="12026" max="12026" width="3" style="1" customWidth="1"/>
    <col min="12027" max="12027" width="4.5703125" style="1" customWidth="1"/>
    <col min="12028" max="12028" width="0.7109375" style="1" customWidth="1"/>
    <col min="12029" max="12029" width="0.5703125" style="1" customWidth="1"/>
    <col min="12030" max="12030" width="1" style="1" customWidth="1"/>
    <col min="12031" max="12031" width="6.7109375" style="1" customWidth="1"/>
    <col min="12032" max="12032" width="0.140625" style="1" customWidth="1"/>
    <col min="12033" max="12033" width="6.5703125" style="1" customWidth="1"/>
    <col min="12034" max="12034" width="0.28515625" style="1" customWidth="1"/>
    <col min="12035" max="12035" width="15.5703125" style="1" customWidth="1"/>
    <col min="12036" max="12227" width="9.140625" style="1" customWidth="1"/>
    <col min="12228" max="12228" width="1.5703125" style="1" customWidth="1"/>
    <col min="12229" max="12229" width="0.5703125" style="1" customWidth="1"/>
    <col min="12230" max="12230" width="0.140625" style="1" customWidth="1"/>
    <col min="12231" max="12231" width="1.85546875" style="1" customWidth="1"/>
    <col min="12232" max="12232" width="2.28515625" style="1" customWidth="1"/>
    <col min="12233" max="12233" width="1.42578125" style="1" customWidth="1"/>
    <col min="12234" max="12234" width="5.5703125" style="1" customWidth="1"/>
    <col min="12235" max="12235" width="6.140625" style="1" customWidth="1"/>
    <col min="12236" max="12236" width="0.28515625" style="1" customWidth="1"/>
    <col min="12237" max="12237" width="1.140625" style="1" customWidth="1"/>
    <col min="12238" max="12238" width="8.85546875" style="1" customWidth="1"/>
    <col min="12239" max="12239" width="1.42578125" style="1" customWidth="1"/>
    <col min="12240" max="12240" width="0.140625" style="1" customWidth="1"/>
    <col min="12241" max="12241" width="0.7109375" style="1" customWidth="1"/>
    <col min="12242" max="12242" width="1.7109375" style="1" customWidth="1"/>
    <col min="12243" max="12243" width="6.5703125" style="1" customWidth="1"/>
    <col min="12244" max="12244" width="0.28515625" style="1" customWidth="1"/>
    <col min="12245" max="12245" width="4.7109375" style="1" customWidth="1"/>
    <col min="12246" max="12246" width="4" style="1" customWidth="1"/>
    <col min="12247" max="12247" width="0.85546875" style="1" customWidth="1"/>
    <col min="12248" max="12248" width="3.28515625" style="1" customWidth="1"/>
    <col min="12249" max="12249" width="1.5703125" style="1" customWidth="1"/>
    <col min="12250" max="12250" width="3.28515625" style="1" customWidth="1"/>
    <col min="12251" max="12251" width="0.28515625" style="1" customWidth="1"/>
    <col min="12252" max="12252" width="5.7109375" style="1" customWidth="1"/>
    <col min="12253" max="12253" width="3" style="1" customWidth="1"/>
    <col min="12254" max="12254" width="0.42578125" style="1" customWidth="1"/>
    <col min="12255" max="12255" width="2.7109375" style="1" customWidth="1"/>
    <col min="12256" max="12256" width="1.5703125" style="1" customWidth="1"/>
    <col min="12257" max="12257" width="1.28515625" style="1" customWidth="1"/>
    <col min="12258" max="12258" width="2.5703125" style="1" customWidth="1"/>
    <col min="12259" max="12259" width="0.5703125" style="1" customWidth="1"/>
    <col min="12260" max="12260" width="3.85546875" style="1" customWidth="1"/>
    <col min="12261" max="12261" width="1.28515625" style="1" customWidth="1"/>
    <col min="12262" max="12262" width="1.5703125" style="1" customWidth="1"/>
    <col min="12263" max="12263" width="0.140625" style="1" customWidth="1"/>
    <col min="12264" max="12264" width="1.42578125" style="1" customWidth="1"/>
    <col min="12265" max="12265" width="0.5703125" style="1" customWidth="1"/>
    <col min="12266" max="12266" width="0.28515625" style="1" customWidth="1"/>
    <col min="12267" max="12267" width="2.42578125" style="1" customWidth="1"/>
    <col min="12268" max="12268" width="6.5703125" style="1" customWidth="1"/>
    <col min="12269" max="12269" width="1.140625" style="1" customWidth="1"/>
    <col min="12270" max="12270" width="2.7109375" style="1" customWidth="1"/>
    <col min="12271" max="12272" width="0.140625" style="1" customWidth="1"/>
    <col min="12273" max="12273" width="4.5703125" style="1" customWidth="1"/>
    <col min="12274" max="12274" width="1.42578125" style="1" customWidth="1"/>
    <col min="12275" max="12275" width="3" style="1" customWidth="1"/>
    <col min="12276" max="12276" width="4.5703125" style="1" customWidth="1"/>
    <col min="12277" max="12277" width="1.42578125" style="1" customWidth="1"/>
    <col min="12278" max="12278" width="2.140625" style="1" customWidth="1"/>
    <col min="12279" max="12279" width="0.85546875" style="1" customWidth="1"/>
    <col min="12280" max="12280" width="4.5703125" style="1" customWidth="1"/>
    <col min="12281" max="12281" width="1.42578125" style="1" customWidth="1"/>
    <col min="12282" max="12282" width="3" style="1" customWidth="1"/>
    <col min="12283" max="12283" width="4.5703125" style="1" customWidth="1"/>
    <col min="12284" max="12284" width="0.7109375" style="1" customWidth="1"/>
    <col min="12285" max="12285" width="0.5703125" style="1" customWidth="1"/>
    <col min="12286" max="12286" width="1" style="1" customWidth="1"/>
    <col min="12287" max="12287" width="6.7109375" style="1" customWidth="1"/>
    <col min="12288" max="12288" width="0.140625" style="1" customWidth="1"/>
    <col min="12289" max="12289" width="6.5703125" style="1" customWidth="1"/>
    <col min="12290" max="12290" width="0.28515625" style="1" customWidth="1"/>
    <col min="12291" max="12291" width="15.5703125" style="1" customWidth="1"/>
    <col min="12292" max="12483" width="9.140625" style="1" customWidth="1"/>
    <col min="12484" max="12484" width="1.5703125" style="1" customWidth="1"/>
    <col min="12485" max="12485" width="0.5703125" style="1" customWidth="1"/>
    <col min="12486" max="12486" width="0.140625" style="1" customWidth="1"/>
    <col min="12487" max="12487" width="1.85546875" style="1" customWidth="1"/>
    <col min="12488" max="12488" width="2.28515625" style="1" customWidth="1"/>
    <col min="12489" max="12489" width="1.42578125" style="1" customWidth="1"/>
    <col min="12490" max="12490" width="5.5703125" style="1" customWidth="1"/>
    <col min="12491" max="12491" width="6.140625" style="1" customWidth="1"/>
    <col min="12492" max="12492" width="0.28515625" style="1" customWidth="1"/>
    <col min="12493" max="12493" width="1.140625" style="1" customWidth="1"/>
    <col min="12494" max="12494" width="8.85546875" style="1" customWidth="1"/>
    <col min="12495" max="12495" width="1.42578125" style="1" customWidth="1"/>
    <col min="12496" max="12496" width="0.140625" style="1" customWidth="1"/>
    <col min="12497" max="12497" width="0.7109375" style="1" customWidth="1"/>
    <col min="12498" max="12498" width="1.7109375" style="1" customWidth="1"/>
    <col min="12499" max="12499" width="6.5703125" style="1" customWidth="1"/>
    <col min="12500" max="12500" width="0.28515625" style="1" customWidth="1"/>
    <col min="12501" max="12501" width="4.7109375" style="1" customWidth="1"/>
    <col min="12502" max="12502" width="4" style="1" customWidth="1"/>
    <col min="12503" max="12503" width="0.85546875" style="1" customWidth="1"/>
    <col min="12504" max="12504" width="3.28515625" style="1" customWidth="1"/>
    <col min="12505" max="12505" width="1.5703125" style="1" customWidth="1"/>
    <col min="12506" max="12506" width="3.28515625" style="1" customWidth="1"/>
    <col min="12507" max="12507" width="0.28515625" style="1" customWidth="1"/>
    <col min="12508" max="12508" width="5.7109375" style="1" customWidth="1"/>
    <col min="12509" max="12509" width="3" style="1" customWidth="1"/>
    <col min="12510" max="12510" width="0.42578125" style="1" customWidth="1"/>
    <col min="12511" max="12511" width="2.7109375" style="1" customWidth="1"/>
    <col min="12512" max="12512" width="1.5703125" style="1" customWidth="1"/>
    <col min="12513" max="12513" width="1.28515625" style="1" customWidth="1"/>
    <col min="12514" max="12514" width="2.5703125" style="1" customWidth="1"/>
    <col min="12515" max="12515" width="0.5703125" style="1" customWidth="1"/>
    <col min="12516" max="12516" width="3.85546875" style="1" customWidth="1"/>
    <col min="12517" max="12517" width="1.28515625" style="1" customWidth="1"/>
    <col min="12518" max="12518" width="1.5703125" style="1" customWidth="1"/>
    <col min="12519" max="12519" width="0.140625" style="1" customWidth="1"/>
    <col min="12520" max="12520" width="1.42578125" style="1" customWidth="1"/>
    <col min="12521" max="12521" width="0.5703125" style="1" customWidth="1"/>
    <col min="12522" max="12522" width="0.28515625" style="1" customWidth="1"/>
    <col min="12523" max="12523" width="2.42578125" style="1" customWidth="1"/>
    <col min="12524" max="12524" width="6.5703125" style="1" customWidth="1"/>
    <col min="12525" max="12525" width="1.140625" style="1" customWidth="1"/>
    <col min="12526" max="12526" width="2.7109375" style="1" customWidth="1"/>
    <col min="12527" max="12528" width="0.140625" style="1" customWidth="1"/>
    <col min="12529" max="12529" width="4.5703125" style="1" customWidth="1"/>
    <col min="12530" max="12530" width="1.42578125" style="1" customWidth="1"/>
    <col min="12531" max="12531" width="3" style="1" customWidth="1"/>
    <col min="12532" max="12532" width="4.5703125" style="1" customWidth="1"/>
    <col min="12533" max="12533" width="1.42578125" style="1" customWidth="1"/>
    <col min="12534" max="12534" width="2.140625" style="1" customWidth="1"/>
    <col min="12535" max="12535" width="0.85546875" style="1" customWidth="1"/>
    <col min="12536" max="12536" width="4.5703125" style="1" customWidth="1"/>
    <col min="12537" max="12537" width="1.42578125" style="1" customWidth="1"/>
    <col min="12538" max="12538" width="3" style="1" customWidth="1"/>
    <col min="12539" max="12539" width="4.5703125" style="1" customWidth="1"/>
    <col min="12540" max="12540" width="0.7109375" style="1" customWidth="1"/>
    <col min="12541" max="12541" width="0.5703125" style="1" customWidth="1"/>
    <col min="12542" max="12542" width="1" style="1" customWidth="1"/>
    <col min="12543" max="12543" width="6.7109375" style="1" customWidth="1"/>
    <col min="12544" max="12544" width="0.140625" style="1" customWidth="1"/>
    <col min="12545" max="12545" width="6.5703125" style="1" customWidth="1"/>
    <col min="12546" max="12546" width="0.28515625" style="1" customWidth="1"/>
    <col min="12547" max="12547" width="15.5703125" style="1" customWidth="1"/>
    <col min="12548" max="12739" width="9.140625" style="1" customWidth="1"/>
    <col min="12740" max="12740" width="1.5703125" style="1" customWidth="1"/>
    <col min="12741" max="12741" width="0.5703125" style="1" customWidth="1"/>
    <col min="12742" max="12742" width="0.140625" style="1" customWidth="1"/>
    <col min="12743" max="12743" width="1.85546875" style="1" customWidth="1"/>
    <col min="12744" max="12744" width="2.28515625" style="1" customWidth="1"/>
    <col min="12745" max="12745" width="1.42578125" style="1" customWidth="1"/>
    <col min="12746" max="12746" width="5.5703125" style="1" customWidth="1"/>
    <col min="12747" max="12747" width="6.140625" style="1" customWidth="1"/>
    <col min="12748" max="12748" width="0.28515625" style="1" customWidth="1"/>
    <col min="12749" max="12749" width="1.140625" style="1" customWidth="1"/>
    <col min="12750" max="12750" width="8.85546875" style="1" customWidth="1"/>
    <col min="12751" max="12751" width="1.42578125" style="1" customWidth="1"/>
    <col min="12752" max="12752" width="0.140625" style="1" customWidth="1"/>
    <col min="12753" max="12753" width="0.7109375" style="1" customWidth="1"/>
    <col min="12754" max="12754" width="1.7109375" style="1" customWidth="1"/>
    <col min="12755" max="12755" width="6.5703125" style="1" customWidth="1"/>
    <col min="12756" max="12756" width="0.28515625" style="1" customWidth="1"/>
    <col min="12757" max="12757" width="4.7109375" style="1" customWidth="1"/>
    <col min="12758" max="12758" width="4" style="1" customWidth="1"/>
    <col min="12759" max="12759" width="0.85546875" style="1" customWidth="1"/>
    <col min="12760" max="12760" width="3.28515625" style="1" customWidth="1"/>
    <col min="12761" max="12761" width="1.5703125" style="1" customWidth="1"/>
    <col min="12762" max="12762" width="3.28515625" style="1" customWidth="1"/>
    <col min="12763" max="12763" width="0.28515625" style="1" customWidth="1"/>
    <col min="12764" max="12764" width="5.7109375" style="1" customWidth="1"/>
    <col min="12765" max="12765" width="3" style="1" customWidth="1"/>
    <col min="12766" max="12766" width="0.42578125" style="1" customWidth="1"/>
    <col min="12767" max="12767" width="2.7109375" style="1" customWidth="1"/>
    <col min="12768" max="12768" width="1.5703125" style="1" customWidth="1"/>
    <col min="12769" max="12769" width="1.28515625" style="1" customWidth="1"/>
    <col min="12770" max="12770" width="2.5703125" style="1" customWidth="1"/>
    <col min="12771" max="12771" width="0.5703125" style="1" customWidth="1"/>
    <col min="12772" max="12772" width="3.85546875" style="1" customWidth="1"/>
    <col min="12773" max="12773" width="1.28515625" style="1" customWidth="1"/>
    <col min="12774" max="12774" width="1.5703125" style="1" customWidth="1"/>
    <col min="12775" max="12775" width="0.140625" style="1" customWidth="1"/>
    <col min="12776" max="12776" width="1.42578125" style="1" customWidth="1"/>
    <col min="12777" max="12777" width="0.5703125" style="1" customWidth="1"/>
    <col min="12778" max="12778" width="0.28515625" style="1" customWidth="1"/>
    <col min="12779" max="12779" width="2.42578125" style="1" customWidth="1"/>
    <col min="12780" max="12780" width="6.5703125" style="1" customWidth="1"/>
    <col min="12781" max="12781" width="1.140625" style="1" customWidth="1"/>
    <col min="12782" max="12782" width="2.7109375" style="1" customWidth="1"/>
    <col min="12783" max="12784" width="0.140625" style="1" customWidth="1"/>
    <col min="12785" max="12785" width="4.5703125" style="1" customWidth="1"/>
    <col min="12786" max="12786" width="1.42578125" style="1" customWidth="1"/>
    <col min="12787" max="12787" width="3" style="1" customWidth="1"/>
    <col min="12788" max="12788" width="4.5703125" style="1" customWidth="1"/>
    <col min="12789" max="12789" width="1.42578125" style="1" customWidth="1"/>
    <col min="12790" max="12790" width="2.140625" style="1" customWidth="1"/>
    <col min="12791" max="12791" width="0.85546875" style="1" customWidth="1"/>
    <col min="12792" max="12792" width="4.5703125" style="1" customWidth="1"/>
    <col min="12793" max="12793" width="1.42578125" style="1" customWidth="1"/>
    <col min="12794" max="12794" width="3" style="1" customWidth="1"/>
    <col min="12795" max="12795" width="4.5703125" style="1" customWidth="1"/>
    <col min="12796" max="12796" width="0.7109375" style="1" customWidth="1"/>
    <col min="12797" max="12797" width="0.5703125" style="1" customWidth="1"/>
    <col min="12798" max="12798" width="1" style="1" customWidth="1"/>
    <col min="12799" max="12799" width="6.7109375" style="1" customWidth="1"/>
    <col min="12800" max="12800" width="0.140625" style="1" customWidth="1"/>
    <col min="12801" max="12801" width="6.5703125" style="1" customWidth="1"/>
    <col min="12802" max="12802" width="0.28515625" style="1" customWidth="1"/>
    <col min="12803" max="12803" width="15.5703125" style="1" customWidth="1"/>
    <col min="12804" max="12995" width="9.140625" style="1" customWidth="1"/>
    <col min="12996" max="12996" width="1.5703125" style="1" customWidth="1"/>
    <col min="12997" max="12997" width="0.5703125" style="1" customWidth="1"/>
    <col min="12998" max="12998" width="0.140625" style="1" customWidth="1"/>
    <col min="12999" max="12999" width="1.85546875" style="1" customWidth="1"/>
    <col min="13000" max="13000" width="2.28515625" style="1" customWidth="1"/>
    <col min="13001" max="13001" width="1.42578125" style="1" customWidth="1"/>
    <col min="13002" max="13002" width="5.5703125" style="1" customWidth="1"/>
    <col min="13003" max="13003" width="6.140625" style="1" customWidth="1"/>
    <col min="13004" max="13004" width="0.28515625" style="1" customWidth="1"/>
    <col min="13005" max="13005" width="1.140625" style="1" customWidth="1"/>
    <col min="13006" max="13006" width="8.85546875" style="1" customWidth="1"/>
    <col min="13007" max="13007" width="1.42578125" style="1" customWidth="1"/>
    <col min="13008" max="13008" width="0.140625" style="1" customWidth="1"/>
    <col min="13009" max="13009" width="0.7109375" style="1" customWidth="1"/>
    <col min="13010" max="13010" width="1.7109375" style="1" customWidth="1"/>
    <col min="13011" max="13011" width="6.5703125" style="1" customWidth="1"/>
    <col min="13012" max="13012" width="0.28515625" style="1" customWidth="1"/>
    <col min="13013" max="13013" width="4.7109375" style="1" customWidth="1"/>
    <col min="13014" max="13014" width="4" style="1" customWidth="1"/>
    <col min="13015" max="13015" width="0.85546875" style="1" customWidth="1"/>
    <col min="13016" max="13016" width="3.28515625" style="1" customWidth="1"/>
    <col min="13017" max="13017" width="1.5703125" style="1" customWidth="1"/>
    <col min="13018" max="13018" width="3.28515625" style="1" customWidth="1"/>
    <col min="13019" max="13019" width="0.28515625" style="1" customWidth="1"/>
    <col min="13020" max="13020" width="5.7109375" style="1" customWidth="1"/>
    <col min="13021" max="13021" width="3" style="1" customWidth="1"/>
    <col min="13022" max="13022" width="0.42578125" style="1" customWidth="1"/>
    <col min="13023" max="13023" width="2.7109375" style="1" customWidth="1"/>
    <col min="13024" max="13024" width="1.5703125" style="1" customWidth="1"/>
    <col min="13025" max="13025" width="1.28515625" style="1" customWidth="1"/>
    <col min="13026" max="13026" width="2.5703125" style="1" customWidth="1"/>
    <col min="13027" max="13027" width="0.5703125" style="1" customWidth="1"/>
    <col min="13028" max="13028" width="3.85546875" style="1" customWidth="1"/>
    <col min="13029" max="13029" width="1.28515625" style="1" customWidth="1"/>
    <col min="13030" max="13030" width="1.5703125" style="1" customWidth="1"/>
    <col min="13031" max="13031" width="0.140625" style="1" customWidth="1"/>
    <col min="13032" max="13032" width="1.42578125" style="1" customWidth="1"/>
    <col min="13033" max="13033" width="0.5703125" style="1" customWidth="1"/>
    <col min="13034" max="13034" width="0.28515625" style="1" customWidth="1"/>
    <col min="13035" max="13035" width="2.42578125" style="1" customWidth="1"/>
    <col min="13036" max="13036" width="6.5703125" style="1" customWidth="1"/>
    <col min="13037" max="13037" width="1.140625" style="1" customWidth="1"/>
    <col min="13038" max="13038" width="2.7109375" style="1" customWidth="1"/>
    <col min="13039" max="13040" width="0.140625" style="1" customWidth="1"/>
    <col min="13041" max="13041" width="4.5703125" style="1" customWidth="1"/>
    <col min="13042" max="13042" width="1.42578125" style="1" customWidth="1"/>
    <col min="13043" max="13043" width="3" style="1" customWidth="1"/>
    <col min="13044" max="13044" width="4.5703125" style="1" customWidth="1"/>
    <col min="13045" max="13045" width="1.42578125" style="1" customWidth="1"/>
    <col min="13046" max="13046" width="2.140625" style="1" customWidth="1"/>
    <col min="13047" max="13047" width="0.85546875" style="1" customWidth="1"/>
    <col min="13048" max="13048" width="4.5703125" style="1" customWidth="1"/>
    <col min="13049" max="13049" width="1.42578125" style="1" customWidth="1"/>
    <col min="13050" max="13050" width="3" style="1" customWidth="1"/>
    <col min="13051" max="13051" width="4.5703125" style="1" customWidth="1"/>
    <col min="13052" max="13052" width="0.7109375" style="1" customWidth="1"/>
    <col min="13053" max="13053" width="0.5703125" style="1" customWidth="1"/>
    <col min="13054" max="13054" width="1" style="1" customWidth="1"/>
    <col min="13055" max="13055" width="6.7109375" style="1" customWidth="1"/>
    <col min="13056" max="13056" width="0.140625" style="1" customWidth="1"/>
    <col min="13057" max="13057" width="6.5703125" style="1" customWidth="1"/>
    <col min="13058" max="13058" width="0.28515625" style="1" customWidth="1"/>
    <col min="13059" max="13059" width="15.5703125" style="1" customWidth="1"/>
    <col min="13060" max="13251" width="9.140625" style="1" customWidth="1"/>
    <col min="13252" max="13252" width="1.5703125" style="1" customWidth="1"/>
    <col min="13253" max="13253" width="0.5703125" style="1" customWidth="1"/>
    <col min="13254" max="13254" width="0.140625" style="1" customWidth="1"/>
    <col min="13255" max="13255" width="1.85546875" style="1" customWidth="1"/>
    <col min="13256" max="13256" width="2.28515625" style="1" customWidth="1"/>
    <col min="13257" max="13257" width="1.42578125" style="1" customWidth="1"/>
    <col min="13258" max="13258" width="5.5703125" style="1" customWidth="1"/>
    <col min="13259" max="13259" width="6.140625" style="1" customWidth="1"/>
    <col min="13260" max="13260" width="0.28515625" style="1" customWidth="1"/>
    <col min="13261" max="13261" width="1.140625" style="1" customWidth="1"/>
    <col min="13262" max="13262" width="8.85546875" style="1" customWidth="1"/>
    <col min="13263" max="13263" width="1.42578125" style="1" customWidth="1"/>
    <col min="13264" max="13264" width="0.140625" style="1" customWidth="1"/>
    <col min="13265" max="13265" width="0.7109375" style="1" customWidth="1"/>
    <col min="13266" max="13266" width="1.7109375" style="1" customWidth="1"/>
    <col min="13267" max="13267" width="6.5703125" style="1" customWidth="1"/>
    <col min="13268" max="13268" width="0.28515625" style="1" customWidth="1"/>
    <col min="13269" max="13269" width="4.7109375" style="1" customWidth="1"/>
    <col min="13270" max="13270" width="4" style="1" customWidth="1"/>
    <col min="13271" max="13271" width="0.85546875" style="1" customWidth="1"/>
    <col min="13272" max="13272" width="3.28515625" style="1" customWidth="1"/>
    <col min="13273" max="13273" width="1.5703125" style="1" customWidth="1"/>
    <col min="13274" max="13274" width="3.28515625" style="1" customWidth="1"/>
    <col min="13275" max="13275" width="0.28515625" style="1" customWidth="1"/>
    <col min="13276" max="13276" width="5.7109375" style="1" customWidth="1"/>
    <col min="13277" max="13277" width="3" style="1" customWidth="1"/>
    <col min="13278" max="13278" width="0.42578125" style="1" customWidth="1"/>
    <col min="13279" max="13279" width="2.7109375" style="1" customWidth="1"/>
    <col min="13280" max="13280" width="1.5703125" style="1" customWidth="1"/>
    <col min="13281" max="13281" width="1.28515625" style="1" customWidth="1"/>
    <col min="13282" max="13282" width="2.5703125" style="1" customWidth="1"/>
    <col min="13283" max="13283" width="0.5703125" style="1" customWidth="1"/>
    <col min="13284" max="13284" width="3.85546875" style="1" customWidth="1"/>
    <col min="13285" max="13285" width="1.28515625" style="1" customWidth="1"/>
    <col min="13286" max="13286" width="1.5703125" style="1" customWidth="1"/>
    <col min="13287" max="13287" width="0.140625" style="1" customWidth="1"/>
    <col min="13288" max="13288" width="1.42578125" style="1" customWidth="1"/>
    <col min="13289" max="13289" width="0.5703125" style="1" customWidth="1"/>
    <col min="13290" max="13290" width="0.28515625" style="1" customWidth="1"/>
    <col min="13291" max="13291" width="2.42578125" style="1" customWidth="1"/>
    <col min="13292" max="13292" width="6.5703125" style="1" customWidth="1"/>
    <col min="13293" max="13293" width="1.140625" style="1" customWidth="1"/>
    <col min="13294" max="13294" width="2.7109375" style="1" customWidth="1"/>
    <col min="13295" max="13296" width="0.140625" style="1" customWidth="1"/>
    <col min="13297" max="13297" width="4.5703125" style="1" customWidth="1"/>
    <col min="13298" max="13298" width="1.42578125" style="1" customWidth="1"/>
    <col min="13299" max="13299" width="3" style="1" customWidth="1"/>
    <col min="13300" max="13300" width="4.5703125" style="1" customWidth="1"/>
    <col min="13301" max="13301" width="1.42578125" style="1" customWidth="1"/>
    <col min="13302" max="13302" width="2.140625" style="1" customWidth="1"/>
    <col min="13303" max="13303" width="0.85546875" style="1" customWidth="1"/>
    <col min="13304" max="13304" width="4.5703125" style="1" customWidth="1"/>
    <col min="13305" max="13305" width="1.42578125" style="1" customWidth="1"/>
    <col min="13306" max="13306" width="3" style="1" customWidth="1"/>
    <col min="13307" max="13307" width="4.5703125" style="1" customWidth="1"/>
    <col min="13308" max="13308" width="0.7109375" style="1" customWidth="1"/>
    <col min="13309" max="13309" width="0.5703125" style="1" customWidth="1"/>
    <col min="13310" max="13310" width="1" style="1" customWidth="1"/>
    <col min="13311" max="13311" width="6.7109375" style="1" customWidth="1"/>
    <col min="13312" max="13312" width="0.140625" style="1" customWidth="1"/>
    <col min="13313" max="13313" width="6.5703125" style="1" customWidth="1"/>
    <col min="13314" max="13314" width="0.28515625" style="1" customWidth="1"/>
    <col min="13315" max="13315" width="15.5703125" style="1" customWidth="1"/>
    <col min="13316" max="13507" width="9.140625" style="1" customWidth="1"/>
    <col min="13508" max="13508" width="1.5703125" style="1" customWidth="1"/>
    <col min="13509" max="13509" width="0.5703125" style="1" customWidth="1"/>
    <col min="13510" max="13510" width="0.140625" style="1" customWidth="1"/>
    <col min="13511" max="13511" width="1.85546875" style="1" customWidth="1"/>
    <col min="13512" max="13512" width="2.28515625" style="1" customWidth="1"/>
    <col min="13513" max="13513" width="1.42578125" style="1" customWidth="1"/>
    <col min="13514" max="13514" width="5.5703125" style="1" customWidth="1"/>
    <col min="13515" max="13515" width="6.140625" style="1" customWidth="1"/>
    <col min="13516" max="13516" width="0.28515625" style="1" customWidth="1"/>
    <col min="13517" max="13517" width="1.140625" style="1" customWidth="1"/>
    <col min="13518" max="13518" width="8.85546875" style="1" customWidth="1"/>
    <col min="13519" max="13519" width="1.42578125" style="1" customWidth="1"/>
    <col min="13520" max="13520" width="0.140625" style="1" customWidth="1"/>
    <col min="13521" max="13521" width="0.7109375" style="1" customWidth="1"/>
    <col min="13522" max="13522" width="1.7109375" style="1" customWidth="1"/>
    <col min="13523" max="13523" width="6.5703125" style="1" customWidth="1"/>
    <col min="13524" max="13524" width="0.28515625" style="1" customWidth="1"/>
    <col min="13525" max="13525" width="4.7109375" style="1" customWidth="1"/>
    <col min="13526" max="13526" width="4" style="1" customWidth="1"/>
    <col min="13527" max="13527" width="0.85546875" style="1" customWidth="1"/>
    <col min="13528" max="13528" width="3.28515625" style="1" customWidth="1"/>
    <col min="13529" max="13529" width="1.5703125" style="1" customWidth="1"/>
    <col min="13530" max="13530" width="3.28515625" style="1" customWidth="1"/>
    <col min="13531" max="13531" width="0.28515625" style="1" customWidth="1"/>
    <col min="13532" max="13532" width="5.7109375" style="1" customWidth="1"/>
    <col min="13533" max="13533" width="3" style="1" customWidth="1"/>
    <col min="13534" max="13534" width="0.42578125" style="1" customWidth="1"/>
    <col min="13535" max="13535" width="2.7109375" style="1" customWidth="1"/>
    <col min="13536" max="13536" width="1.5703125" style="1" customWidth="1"/>
    <col min="13537" max="13537" width="1.28515625" style="1" customWidth="1"/>
    <col min="13538" max="13538" width="2.5703125" style="1" customWidth="1"/>
    <col min="13539" max="13539" width="0.5703125" style="1" customWidth="1"/>
    <col min="13540" max="13540" width="3.85546875" style="1" customWidth="1"/>
    <col min="13541" max="13541" width="1.28515625" style="1" customWidth="1"/>
    <col min="13542" max="13542" width="1.5703125" style="1" customWidth="1"/>
    <col min="13543" max="13543" width="0.140625" style="1" customWidth="1"/>
    <col min="13544" max="13544" width="1.42578125" style="1" customWidth="1"/>
    <col min="13545" max="13545" width="0.5703125" style="1" customWidth="1"/>
    <col min="13546" max="13546" width="0.28515625" style="1" customWidth="1"/>
    <col min="13547" max="13547" width="2.42578125" style="1" customWidth="1"/>
    <col min="13548" max="13548" width="6.5703125" style="1" customWidth="1"/>
    <col min="13549" max="13549" width="1.140625" style="1" customWidth="1"/>
    <col min="13550" max="13550" width="2.7109375" style="1" customWidth="1"/>
    <col min="13551" max="13552" width="0.140625" style="1" customWidth="1"/>
    <col min="13553" max="13553" width="4.5703125" style="1" customWidth="1"/>
    <col min="13554" max="13554" width="1.42578125" style="1" customWidth="1"/>
    <col min="13555" max="13555" width="3" style="1" customWidth="1"/>
    <col min="13556" max="13556" width="4.5703125" style="1" customWidth="1"/>
    <col min="13557" max="13557" width="1.42578125" style="1" customWidth="1"/>
    <col min="13558" max="13558" width="2.140625" style="1" customWidth="1"/>
    <col min="13559" max="13559" width="0.85546875" style="1" customWidth="1"/>
    <col min="13560" max="13560" width="4.5703125" style="1" customWidth="1"/>
    <col min="13561" max="13561" width="1.42578125" style="1" customWidth="1"/>
    <col min="13562" max="13562" width="3" style="1" customWidth="1"/>
    <col min="13563" max="13563" width="4.5703125" style="1" customWidth="1"/>
    <col min="13564" max="13564" width="0.7109375" style="1" customWidth="1"/>
    <col min="13565" max="13565" width="0.5703125" style="1" customWidth="1"/>
    <col min="13566" max="13566" width="1" style="1" customWidth="1"/>
    <col min="13567" max="13567" width="6.7109375" style="1" customWidth="1"/>
    <col min="13568" max="13568" width="0.140625" style="1" customWidth="1"/>
    <col min="13569" max="13569" width="6.5703125" style="1" customWidth="1"/>
    <col min="13570" max="13570" width="0.28515625" style="1" customWidth="1"/>
    <col min="13571" max="13571" width="15.5703125" style="1" customWidth="1"/>
    <col min="13572" max="13763" width="9.140625" style="1" customWidth="1"/>
    <col min="13764" max="13764" width="1.5703125" style="1" customWidth="1"/>
    <col min="13765" max="13765" width="0.5703125" style="1" customWidth="1"/>
    <col min="13766" max="13766" width="0.140625" style="1" customWidth="1"/>
    <col min="13767" max="13767" width="1.85546875" style="1" customWidth="1"/>
    <col min="13768" max="13768" width="2.28515625" style="1" customWidth="1"/>
    <col min="13769" max="13769" width="1.42578125" style="1" customWidth="1"/>
    <col min="13770" max="13770" width="5.5703125" style="1" customWidth="1"/>
    <col min="13771" max="13771" width="6.140625" style="1" customWidth="1"/>
    <col min="13772" max="13772" width="0.28515625" style="1" customWidth="1"/>
    <col min="13773" max="13773" width="1.140625" style="1" customWidth="1"/>
    <col min="13774" max="13774" width="8.85546875" style="1" customWidth="1"/>
    <col min="13775" max="13775" width="1.42578125" style="1" customWidth="1"/>
    <col min="13776" max="13776" width="0.140625" style="1" customWidth="1"/>
    <col min="13777" max="13777" width="0.7109375" style="1" customWidth="1"/>
    <col min="13778" max="13778" width="1.7109375" style="1" customWidth="1"/>
    <col min="13779" max="13779" width="6.5703125" style="1" customWidth="1"/>
    <col min="13780" max="13780" width="0.28515625" style="1" customWidth="1"/>
    <col min="13781" max="13781" width="4.7109375" style="1" customWidth="1"/>
    <col min="13782" max="13782" width="4" style="1" customWidth="1"/>
    <col min="13783" max="13783" width="0.85546875" style="1" customWidth="1"/>
    <col min="13784" max="13784" width="3.28515625" style="1" customWidth="1"/>
    <col min="13785" max="13785" width="1.5703125" style="1" customWidth="1"/>
    <col min="13786" max="13786" width="3.28515625" style="1" customWidth="1"/>
    <col min="13787" max="13787" width="0.28515625" style="1" customWidth="1"/>
    <col min="13788" max="13788" width="5.7109375" style="1" customWidth="1"/>
    <col min="13789" max="13789" width="3" style="1" customWidth="1"/>
    <col min="13790" max="13790" width="0.42578125" style="1" customWidth="1"/>
    <col min="13791" max="13791" width="2.7109375" style="1" customWidth="1"/>
    <col min="13792" max="13792" width="1.5703125" style="1" customWidth="1"/>
    <col min="13793" max="13793" width="1.28515625" style="1" customWidth="1"/>
    <col min="13794" max="13794" width="2.5703125" style="1" customWidth="1"/>
    <col min="13795" max="13795" width="0.5703125" style="1" customWidth="1"/>
    <col min="13796" max="13796" width="3.85546875" style="1" customWidth="1"/>
    <col min="13797" max="13797" width="1.28515625" style="1" customWidth="1"/>
    <col min="13798" max="13798" width="1.5703125" style="1" customWidth="1"/>
    <col min="13799" max="13799" width="0.140625" style="1" customWidth="1"/>
    <col min="13800" max="13800" width="1.42578125" style="1" customWidth="1"/>
    <col min="13801" max="13801" width="0.5703125" style="1" customWidth="1"/>
    <col min="13802" max="13802" width="0.28515625" style="1" customWidth="1"/>
    <col min="13803" max="13803" width="2.42578125" style="1" customWidth="1"/>
    <col min="13804" max="13804" width="6.5703125" style="1" customWidth="1"/>
    <col min="13805" max="13805" width="1.140625" style="1" customWidth="1"/>
    <col min="13806" max="13806" width="2.7109375" style="1" customWidth="1"/>
    <col min="13807" max="13808" width="0.140625" style="1" customWidth="1"/>
    <col min="13809" max="13809" width="4.5703125" style="1" customWidth="1"/>
    <col min="13810" max="13810" width="1.42578125" style="1" customWidth="1"/>
    <col min="13811" max="13811" width="3" style="1" customWidth="1"/>
    <col min="13812" max="13812" width="4.5703125" style="1" customWidth="1"/>
    <col min="13813" max="13813" width="1.42578125" style="1" customWidth="1"/>
    <col min="13814" max="13814" width="2.140625" style="1" customWidth="1"/>
    <col min="13815" max="13815" width="0.85546875" style="1" customWidth="1"/>
    <col min="13816" max="13816" width="4.5703125" style="1" customWidth="1"/>
    <col min="13817" max="13817" width="1.42578125" style="1" customWidth="1"/>
    <col min="13818" max="13818" width="3" style="1" customWidth="1"/>
    <col min="13819" max="13819" width="4.5703125" style="1" customWidth="1"/>
    <col min="13820" max="13820" width="0.7109375" style="1" customWidth="1"/>
    <col min="13821" max="13821" width="0.5703125" style="1" customWidth="1"/>
    <col min="13822" max="13822" width="1" style="1" customWidth="1"/>
    <col min="13823" max="13823" width="6.7109375" style="1" customWidth="1"/>
    <col min="13824" max="13824" width="0.140625" style="1" customWidth="1"/>
    <col min="13825" max="13825" width="6.5703125" style="1" customWidth="1"/>
    <col min="13826" max="13826" width="0.28515625" style="1" customWidth="1"/>
    <col min="13827" max="13827" width="15.5703125" style="1" customWidth="1"/>
    <col min="13828" max="14019" width="9.140625" style="1" customWidth="1"/>
    <col min="14020" max="14020" width="1.5703125" style="1" customWidth="1"/>
    <col min="14021" max="14021" width="0.5703125" style="1" customWidth="1"/>
    <col min="14022" max="14022" width="0.140625" style="1" customWidth="1"/>
    <col min="14023" max="14023" width="1.85546875" style="1" customWidth="1"/>
    <col min="14024" max="14024" width="2.28515625" style="1" customWidth="1"/>
    <col min="14025" max="14025" width="1.42578125" style="1" customWidth="1"/>
    <col min="14026" max="14026" width="5.5703125" style="1" customWidth="1"/>
    <col min="14027" max="14027" width="6.140625" style="1" customWidth="1"/>
    <col min="14028" max="14028" width="0.28515625" style="1" customWidth="1"/>
    <col min="14029" max="14029" width="1.140625" style="1" customWidth="1"/>
    <col min="14030" max="14030" width="8.85546875" style="1" customWidth="1"/>
    <col min="14031" max="14031" width="1.42578125" style="1" customWidth="1"/>
    <col min="14032" max="14032" width="0.140625" style="1" customWidth="1"/>
    <col min="14033" max="14033" width="0.7109375" style="1" customWidth="1"/>
    <col min="14034" max="14034" width="1.7109375" style="1" customWidth="1"/>
    <col min="14035" max="14035" width="6.5703125" style="1" customWidth="1"/>
    <col min="14036" max="14036" width="0.28515625" style="1" customWidth="1"/>
    <col min="14037" max="14037" width="4.7109375" style="1" customWidth="1"/>
    <col min="14038" max="14038" width="4" style="1" customWidth="1"/>
    <col min="14039" max="14039" width="0.85546875" style="1" customWidth="1"/>
    <col min="14040" max="14040" width="3.28515625" style="1" customWidth="1"/>
    <col min="14041" max="14041" width="1.5703125" style="1" customWidth="1"/>
    <col min="14042" max="14042" width="3.28515625" style="1" customWidth="1"/>
    <col min="14043" max="14043" width="0.28515625" style="1" customWidth="1"/>
    <col min="14044" max="14044" width="5.7109375" style="1" customWidth="1"/>
    <col min="14045" max="14045" width="3" style="1" customWidth="1"/>
    <col min="14046" max="14046" width="0.42578125" style="1" customWidth="1"/>
    <col min="14047" max="14047" width="2.7109375" style="1" customWidth="1"/>
    <col min="14048" max="14048" width="1.5703125" style="1" customWidth="1"/>
    <col min="14049" max="14049" width="1.28515625" style="1" customWidth="1"/>
    <col min="14050" max="14050" width="2.5703125" style="1" customWidth="1"/>
    <col min="14051" max="14051" width="0.5703125" style="1" customWidth="1"/>
    <col min="14052" max="14052" width="3.85546875" style="1" customWidth="1"/>
    <col min="14053" max="14053" width="1.28515625" style="1" customWidth="1"/>
    <col min="14054" max="14054" width="1.5703125" style="1" customWidth="1"/>
    <col min="14055" max="14055" width="0.140625" style="1" customWidth="1"/>
    <col min="14056" max="14056" width="1.42578125" style="1" customWidth="1"/>
    <col min="14057" max="14057" width="0.5703125" style="1" customWidth="1"/>
    <col min="14058" max="14058" width="0.28515625" style="1" customWidth="1"/>
    <col min="14059" max="14059" width="2.42578125" style="1" customWidth="1"/>
    <col min="14060" max="14060" width="6.5703125" style="1" customWidth="1"/>
    <col min="14061" max="14061" width="1.140625" style="1" customWidth="1"/>
    <col min="14062" max="14062" width="2.7109375" style="1" customWidth="1"/>
    <col min="14063" max="14064" width="0.140625" style="1" customWidth="1"/>
    <col min="14065" max="14065" width="4.5703125" style="1" customWidth="1"/>
    <col min="14066" max="14066" width="1.42578125" style="1" customWidth="1"/>
    <col min="14067" max="14067" width="3" style="1" customWidth="1"/>
    <col min="14068" max="14068" width="4.5703125" style="1" customWidth="1"/>
    <col min="14069" max="14069" width="1.42578125" style="1" customWidth="1"/>
    <col min="14070" max="14070" width="2.140625" style="1" customWidth="1"/>
    <col min="14071" max="14071" width="0.85546875" style="1" customWidth="1"/>
    <col min="14072" max="14072" width="4.5703125" style="1" customWidth="1"/>
    <col min="14073" max="14073" width="1.42578125" style="1" customWidth="1"/>
    <col min="14074" max="14074" width="3" style="1" customWidth="1"/>
    <col min="14075" max="14075" width="4.5703125" style="1" customWidth="1"/>
    <col min="14076" max="14076" width="0.7109375" style="1" customWidth="1"/>
    <col min="14077" max="14077" width="0.5703125" style="1" customWidth="1"/>
    <col min="14078" max="14078" width="1" style="1" customWidth="1"/>
    <col min="14079" max="14079" width="6.7109375" style="1" customWidth="1"/>
    <col min="14080" max="14080" width="0.140625" style="1" customWidth="1"/>
    <col min="14081" max="14081" width="6.5703125" style="1" customWidth="1"/>
    <col min="14082" max="14082" width="0.28515625" style="1" customWidth="1"/>
    <col min="14083" max="14083" width="15.5703125" style="1" customWidth="1"/>
    <col min="14084" max="14275" width="9.140625" style="1" customWidth="1"/>
    <col min="14276" max="14276" width="1.5703125" style="1" customWidth="1"/>
    <col min="14277" max="14277" width="0.5703125" style="1" customWidth="1"/>
    <col min="14278" max="14278" width="0.140625" style="1" customWidth="1"/>
    <col min="14279" max="14279" width="1.85546875" style="1" customWidth="1"/>
    <col min="14280" max="14280" width="2.28515625" style="1" customWidth="1"/>
    <col min="14281" max="14281" width="1.42578125" style="1" customWidth="1"/>
    <col min="14282" max="14282" width="5.5703125" style="1" customWidth="1"/>
    <col min="14283" max="14283" width="6.140625" style="1" customWidth="1"/>
    <col min="14284" max="14284" width="0.28515625" style="1" customWidth="1"/>
    <col min="14285" max="14285" width="1.140625" style="1" customWidth="1"/>
    <col min="14286" max="14286" width="8.85546875" style="1" customWidth="1"/>
    <col min="14287" max="14287" width="1.42578125" style="1" customWidth="1"/>
    <col min="14288" max="14288" width="0.140625" style="1" customWidth="1"/>
    <col min="14289" max="14289" width="0.7109375" style="1" customWidth="1"/>
    <col min="14290" max="14290" width="1.7109375" style="1" customWidth="1"/>
    <col min="14291" max="14291" width="6.5703125" style="1" customWidth="1"/>
    <col min="14292" max="14292" width="0.28515625" style="1" customWidth="1"/>
    <col min="14293" max="14293" width="4.7109375" style="1" customWidth="1"/>
    <col min="14294" max="14294" width="4" style="1" customWidth="1"/>
    <col min="14295" max="14295" width="0.85546875" style="1" customWidth="1"/>
    <col min="14296" max="14296" width="3.28515625" style="1" customWidth="1"/>
    <col min="14297" max="14297" width="1.5703125" style="1" customWidth="1"/>
    <col min="14298" max="14298" width="3.28515625" style="1" customWidth="1"/>
    <col min="14299" max="14299" width="0.28515625" style="1" customWidth="1"/>
    <col min="14300" max="14300" width="5.7109375" style="1" customWidth="1"/>
    <col min="14301" max="14301" width="3" style="1" customWidth="1"/>
    <col min="14302" max="14302" width="0.42578125" style="1" customWidth="1"/>
    <col min="14303" max="14303" width="2.7109375" style="1" customWidth="1"/>
    <col min="14304" max="14304" width="1.5703125" style="1" customWidth="1"/>
    <col min="14305" max="14305" width="1.28515625" style="1" customWidth="1"/>
    <col min="14306" max="14306" width="2.5703125" style="1" customWidth="1"/>
    <col min="14307" max="14307" width="0.5703125" style="1" customWidth="1"/>
    <col min="14308" max="14308" width="3.85546875" style="1" customWidth="1"/>
    <col min="14309" max="14309" width="1.28515625" style="1" customWidth="1"/>
    <col min="14310" max="14310" width="1.5703125" style="1" customWidth="1"/>
    <col min="14311" max="14311" width="0.140625" style="1" customWidth="1"/>
    <col min="14312" max="14312" width="1.42578125" style="1" customWidth="1"/>
    <col min="14313" max="14313" width="0.5703125" style="1" customWidth="1"/>
    <col min="14314" max="14314" width="0.28515625" style="1" customWidth="1"/>
    <col min="14315" max="14315" width="2.42578125" style="1" customWidth="1"/>
    <col min="14316" max="14316" width="6.5703125" style="1" customWidth="1"/>
    <col min="14317" max="14317" width="1.140625" style="1" customWidth="1"/>
    <col min="14318" max="14318" width="2.7109375" style="1" customWidth="1"/>
    <col min="14319" max="14320" width="0.140625" style="1" customWidth="1"/>
    <col min="14321" max="14321" width="4.5703125" style="1" customWidth="1"/>
    <col min="14322" max="14322" width="1.42578125" style="1" customWidth="1"/>
    <col min="14323" max="14323" width="3" style="1" customWidth="1"/>
    <col min="14324" max="14324" width="4.5703125" style="1" customWidth="1"/>
    <col min="14325" max="14325" width="1.42578125" style="1" customWidth="1"/>
    <col min="14326" max="14326" width="2.140625" style="1" customWidth="1"/>
    <col min="14327" max="14327" width="0.85546875" style="1" customWidth="1"/>
    <col min="14328" max="14328" width="4.5703125" style="1" customWidth="1"/>
    <col min="14329" max="14329" width="1.42578125" style="1" customWidth="1"/>
    <col min="14330" max="14330" width="3" style="1" customWidth="1"/>
    <col min="14331" max="14331" width="4.5703125" style="1" customWidth="1"/>
    <col min="14332" max="14332" width="0.7109375" style="1" customWidth="1"/>
    <col min="14333" max="14333" width="0.5703125" style="1" customWidth="1"/>
    <col min="14334" max="14334" width="1" style="1" customWidth="1"/>
    <col min="14335" max="14335" width="6.7109375" style="1" customWidth="1"/>
    <col min="14336" max="14336" width="0.140625" style="1" customWidth="1"/>
    <col min="14337" max="14337" width="6.5703125" style="1" customWidth="1"/>
    <col min="14338" max="14338" width="0.28515625" style="1" customWidth="1"/>
    <col min="14339" max="14339" width="15.5703125" style="1" customWidth="1"/>
    <col min="14340" max="14531" width="9.140625" style="1" customWidth="1"/>
    <col min="14532" max="14532" width="1.5703125" style="1" customWidth="1"/>
    <col min="14533" max="14533" width="0.5703125" style="1" customWidth="1"/>
    <col min="14534" max="14534" width="0.140625" style="1" customWidth="1"/>
    <col min="14535" max="14535" width="1.85546875" style="1" customWidth="1"/>
    <col min="14536" max="14536" width="2.28515625" style="1" customWidth="1"/>
    <col min="14537" max="14537" width="1.42578125" style="1" customWidth="1"/>
    <col min="14538" max="14538" width="5.5703125" style="1" customWidth="1"/>
    <col min="14539" max="14539" width="6.140625" style="1" customWidth="1"/>
    <col min="14540" max="14540" width="0.28515625" style="1" customWidth="1"/>
    <col min="14541" max="14541" width="1.140625" style="1" customWidth="1"/>
    <col min="14542" max="14542" width="8.85546875" style="1" customWidth="1"/>
    <col min="14543" max="14543" width="1.42578125" style="1" customWidth="1"/>
    <col min="14544" max="14544" width="0.140625" style="1" customWidth="1"/>
    <col min="14545" max="14545" width="0.7109375" style="1" customWidth="1"/>
    <col min="14546" max="14546" width="1.7109375" style="1" customWidth="1"/>
    <col min="14547" max="14547" width="6.5703125" style="1" customWidth="1"/>
    <col min="14548" max="14548" width="0.28515625" style="1" customWidth="1"/>
    <col min="14549" max="14549" width="4.7109375" style="1" customWidth="1"/>
    <col min="14550" max="14550" width="4" style="1" customWidth="1"/>
    <col min="14551" max="14551" width="0.85546875" style="1" customWidth="1"/>
    <col min="14552" max="14552" width="3.28515625" style="1" customWidth="1"/>
    <col min="14553" max="14553" width="1.5703125" style="1" customWidth="1"/>
    <col min="14554" max="14554" width="3.28515625" style="1" customWidth="1"/>
    <col min="14555" max="14555" width="0.28515625" style="1" customWidth="1"/>
    <col min="14556" max="14556" width="5.7109375" style="1" customWidth="1"/>
    <col min="14557" max="14557" width="3" style="1" customWidth="1"/>
    <col min="14558" max="14558" width="0.42578125" style="1" customWidth="1"/>
    <col min="14559" max="14559" width="2.7109375" style="1" customWidth="1"/>
    <col min="14560" max="14560" width="1.5703125" style="1" customWidth="1"/>
    <col min="14561" max="14561" width="1.28515625" style="1" customWidth="1"/>
    <col min="14562" max="14562" width="2.5703125" style="1" customWidth="1"/>
    <col min="14563" max="14563" width="0.5703125" style="1" customWidth="1"/>
    <col min="14564" max="14564" width="3.85546875" style="1" customWidth="1"/>
    <col min="14565" max="14565" width="1.28515625" style="1" customWidth="1"/>
    <col min="14566" max="14566" width="1.5703125" style="1" customWidth="1"/>
    <col min="14567" max="14567" width="0.140625" style="1" customWidth="1"/>
    <col min="14568" max="14568" width="1.42578125" style="1" customWidth="1"/>
    <col min="14569" max="14569" width="0.5703125" style="1" customWidth="1"/>
    <col min="14570" max="14570" width="0.28515625" style="1" customWidth="1"/>
    <col min="14571" max="14571" width="2.42578125" style="1" customWidth="1"/>
    <col min="14572" max="14572" width="6.5703125" style="1" customWidth="1"/>
    <col min="14573" max="14573" width="1.140625" style="1" customWidth="1"/>
    <col min="14574" max="14574" width="2.7109375" style="1" customWidth="1"/>
    <col min="14575" max="14576" width="0.140625" style="1" customWidth="1"/>
    <col min="14577" max="14577" width="4.5703125" style="1" customWidth="1"/>
    <col min="14578" max="14578" width="1.42578125" style="1" customWidth="1"/>
    <col min="14579" max="14579" width="3" style="1" customWidth="1"/>
    <col min="14580" max="14580" width="4.5703125" style="1" customWidth="1"/>
    <col min="14581" max="14581" width="1.42578125" style="1" customWidth="1"/>
    <col min="14582" max="14582" width="2.140625" style="1" customWidth="1"/>
    <col min="14583" max="14583" width="0.85546875" style="1" customWidth="1"/>
    <col min="14584" max="14584" width="4.5703125" style="1" customWidth="1"/>
    <col min="14585" max="14585" width="1.42578125" style="1" customWidth="1"/>
    <col min="14586" max="14586" width="3" style="1" customWidth="1"/>
    <col min="14587" max="14587" width="4.5703125" style="1" customWidth="1"/>
    <col min="14588" max="14588" width="0.7109375" style="1" customWidth="1"/>
    <col min="14589" max="14589" width="0.5703125" style="1" customWidth="1"/>
    <col min="14590" max="14590" width="1" style="1" customWidth="1"/>
    <col min="14591" max="14591" width="6.7109375" style="1" customWidth="1"/>
    <col min="14592" max="14592" width="0.140625" style="1" customWidth="1"/>
    <col min="14593" max="14593" width="6.5703125" style="1" customWidth="1"/>
    <col min="14594" max="14594" width="0.28515625" style="1" customWidth="1"/>
    <col min="14595" max="14595" width="15.5703125" style="1" customWidth="1"/>
    <col min="14596" max="14787" width="9.140625" style="1" customWidth="1"/>
    <col min="14788" max="14788" width="1.5703125" style="1" customWidth="1"/>
    <col min="14789" max="14789" width="0.5703125" style="1" customWidth="1"/>
    <col min="14790" max="14790" width="0.140625" style="1" customWidth="1"/>
    <col min="14791" max="14791" width="1.85546875" style="1" customWidth="1"/>
    <col min="14792" max="14792" width="2.28515625" style="1" customWidth="1"/>
    <col min="14793" max="14793" width="1.42578125" style="1" customWidth="1"/>
    <col min="14794" max="14794" width="5.5703125" style="1" customWidth="1"/>
    <col min="14795" max="14795" width="6.140625" style="1" customWidth="1"/>
    <col min="14796" max="14796" width="0.28515625" style="1" customWidth="1"/>
    <col min="14797" max="14797" width="1.140625" style="1" customWidth="1"/>
    <col min="14798" max="14798" width="8.85546875" style="1" customWidth="1"/>
    <col min="14799" max="14799" width="1.42578125" style="1" customWidth="1"/>
    <col min="14800" max="14800" width="0.140625" style="1" customWidth="1"/>
    <col min="14801" max="14801" width="0.7109375" style="1" customWidth="1"/>
    <col min="14802" max="14802" width="1.7109375" style="1" customWidth="1"/>
    <col min="14803" max="14803" width="6.5703125" style="1" customWidth="1"/>
    <col min="14804" max="14804" width="0.28515625" style="1" customWidth="1"/>
    <col min="14805" max="14805" width="4.7109375" style="1" customWidth="1"/>
    <col min="14806" max="14806" width="4" style="1" customWidth="1"/>
    <col min="14807" max="14807" width="0.85546875" style="1" customWidth="1"/>
    <col min="14808" max="14808" width="3.28515625" style="1" customWidth="1"/>
    <col min="14809" max="14809" width="1.5703125" style="1" customWidth="1"/>
    <col min="14810" max="14810" width="3.28515625" style="1" customWidth="1"/>
    <col min="14811" max="14811" width="0.28515625" style="1" customWidth="1"/>
    <col min="14812" max="14812" width="5.7109375" style="1" customWidth="1"/>
    <col min="14813" max="14813" width="3" style="1" customWidth="1"/>
    <col min="14814" max="14814" width="0.42578125" style="1" customWidth="1"/>
    <col min="14815" max="14815" width="2.7109375" style="1" customWidth="1"/>
    <col min="14816" max="14816" width="1.5703125" style="1" customWidth="1"/>
    <col min="14817" max="14817" width="1.28515625" style="1" customWidth="1"/>
    <col min="14818" max="14818" width="2.5703125" style="1" customWidth="1"/>
    <col min="14819" max="14819" width="0.5703125" style="1" customWidth="1"/>
    <col min="14820" max="14820" width="3.85546875" style="1" customWidth="1"/>
    <col min="14821" max="14821" width="1.28515625" style="1" customWidth="1"/>
    <col min="14822" max="14822" width="1.5703125" style="1" customWidth="1"/>
    <col min="14823" max="14823" width="0.140625" style="1" customWidth="1"/>
    <col min="14824" max="14824" width="1.42578125" style="1" customWidth="1"/>
    <col min="14825" max="14825" width="0.5703125" style="1" customWidth="1"/>
    <col min="14826" max="14826" width="0.28515625" style="1" customWidth="1"/>
    <col min="14827" max="14827" width="2.42578125" style="1" customWidth="1"/>
    <col min="14828" max="14828" width="6.5703125" style="1" customWidth="1"/>
    <col min="14829" max="14829" width="1.140625" style="1" customWidth="1"/>
    <col min="14830" max="14830" width="2.7109375" style="1" customWidth="1"/>
    <col min="14831" max="14832" width="0.140625" style="1" customWidth="1"/>
    <col min="14833" max="14833" width="4.5703125" style="1" customWidth="1"/>
    <col min="14834" max="14834" width="1.42578125" style="1" customWidth="1"/>
    <col min="14835" max="14835" width="3" style="1" customWidth="1"/>
    <col min="14836" max="14836" width="4.5703125" style="1" customWidth="1"/>
    <col min="14837" max="14837" width="1.42578125" style="1" customWidth="1"/>
    <col min="14838" max="14838" width="2.140625" style="1" customWidth="1"/>
    <col min="14839" max="14839" width="0.85546875" style="1" customWidth="1"/>
    <col min="14840" max="14840" width="4.5703125" style="1" customWidth="1"/>
    <col min="14841" max="14841" width="1.42578125" style="1" customWidth="1"/>
    <col min="14842" max="14842" width="3" style="1" customWidth="1"/>
    <col min="14843" max="14843" width="4.5703125" style="1" customWidth="1"/>
    <col min="14844" max="14844" width="0.7109375" style="1" customWidth="1"/>
    <col min="14845" max="14845" width="0.5703125" style="1" customWidth="1"/>
    <col min="14846" max="14846" width="1" style="1" customWidth="1"/>
    <col min="14847" max="14847" width="6.7109375" style="1" customWidth="1"/>
    <col min="14848" max="14848" width="0.140625" style="1" customWidth="1"/>
    <col min="14849" max="14849" width="6.5703125" style="1" customWidth="1"/>
    <col min="14850" max="14850" width="0.28515625" style="1" customWidth="1"/>
    <col min="14851" max="14851" width="15.5703125" style="1" customWidth="1"/>
    <col min="14852" max="15043" width="9.140625" style="1" customWidth="1"/>
    <col min="15044" max="15044" width="1.5703125" style="1" customWidth="1"/>
    <col min="15045" max="15045" width="0.5703125" style="1" customWidth="1"/>
    <col min="15046" max="15046" width="0.140625" style="1" customWidth="1"/>
    <col min="15047" max="15047" width="1.85546875" style="1" customWidth="1"/>
    <col min="15048" max="15048" width="2.28515625" style="1" customWidth="1"/>
    <col min="15049" max="15049" width="1.42578125" style="1" customWidth="1"/>
    <col min="15050" max="15050" width="5.5703125" style="1" customWidth="1"/>
    <col min="15051" max="15051" width="6.140625" style="1" customWidth="1"/>
    <col min="15052" max="15052" width="0.28515625" style="1" customWidth="1"/>
    <col min="15053" max="15053" width="1.140625" style="1" customWidth="1"/>
    <col min="15054" max="15054" width="8.85546875" style="1" customWidth="1"/>
    <col min="15055" max="15055" width="1.42578125" style="1" customWidth="1"/>
    <col min="15056" max="15056" width="0.140625" style="1" customWidth="1"/>
    <col min="15057" max="15057" width="0.7109375" style="1" customWidth="1"/>
    <col min="15058" max="15058" width="1.7109375" style="1" customWidth="1"/>
    <col min="15059" max="15059" width="6.5703125" style="1" customWidth="1"/>
    <col min="15060" max="15060" width="0.28515625" style="1" customWidth="1"/>
    <col min="15061" max="15061" width="4.7109375" style="1" customWidth="1"/>
    <col min="15062" max="15062" width="4" style="1" customWidth="1"/>
    <col min="15063" max="15063" width="0.85546875" style="1" customWidth="1"/>
    <col min="15064" max="15064" width="3.28515625" style="1" customWidth="1"/>
    <col min="15065" max="15065" width="1.5703125" style="1" customWidth="1"/>
    <col min="15066" max="15066" width="3.28515625" style="1" customWidth="1"/>
    <col min="15067" max="15067" width="0.28515625" style="1" customWidth="1"/>
    <col min="15068" max="15068" width="5.7109375" style="1" customWidth="1"/>
    <col min="15069" max="15069" width="3" style="1" customWidth="1"/>
    <col min="15070" max="15070" width="0.42578125" style="1" customWidth="1"/>
    <col min="15071" max="15071" width="2.7109375" style="1" customWidth="1"/>
    <col min="15072" max="15072" width="1.5703125" style="1" customWidth="1"/>
    <col min="15073" max="15073" width="1.28515625" style="1" customWidth="1"/>
    <col min="15074" max="15074" width="2.5703125" style="1" customWidth="1"/>
    <col min="15075" max="15075" width="0.5703125" style="1" customWidth="1"/>
    <col min="15076" max="15076" width="3.85546875" style="1" customWidth="1"/>
    <col min="15077" max="15077" width="1.28515625" style="1" customWidth="1"/>
    <col min="15078" max="15078" width="1.5703125" style="1" customWidth="1"/>
    <col min="15079" max="15079" width="0.140625" style="1" customWidth="1"/>
    <col min="15080" max="15080" width="1.42578125" style="1" customWidth="1"/>
    <col min="15081" max="15081" width="0.5703125" style="1" customWidth="1"/>
    <col min="15082" max="15082" width="0.28515625" style="1" customWidth="1"/>
    <col min="15083" max="15083" width="2.42578125" style="1" customWidth="1"/>
    <col min="15084" max="15084" width="6.5703125" style="1" customWidth="1"/>
    <col min="15085" max="15085" width="1.140625" style="1" customWidth="1"/>
    <col min="15086" max="15086" width="2.7109375" style="1" customWidth="1"/>
    <col min="15087" max="15088" width="0.140625" style="1" customWidth="1"/>
    <col min="15089" max="15089" width="4.5703125" style="1" customWidth="1"/>
    <col min="15090" max="15090" width="1.42578125" style="1" customWidth="1"/>
    <col min="15091" max="15091" width="3" style="1" customWidth="1"/>
    <col min="15092" max="15092" width="4.5703125" style="1" customWidth="1"/>
    <col min="15093" max="15093" width="1.42578125" style="1" customWidth="1"/>
    <col min="15094" max="15094" width="2.140625" style="1" customWidth="1"/>
    <col min="15095" max="15095" width="0.85546875" style="1" customWidth="1"/>
    <col min="15096" max="15096" width="4.5703125" style="1" customWidth="1"/>
    <col min="15097" max="15097" width="1.42578125" style="1" customWidth="1"/>
    <col min="15098" max="15098" width="3" style="1" customWidth="1"/>
    <col min="15099" max="15099" width="4.5703125" style="1" customWidth="1"/>
    <col min="15100" max="15100" width="0.7109375" style="1" customWidth="1"/>
    <col min="15101" max="15101" width="0.5703125" style="1" customWidth="1"/>
    <col min="15102" max="15102" width="1" style="1" customWidth="1"/>
    <col min="15103" max="15103" width="6.7109375" style="1" customWidth="1"/>
    <col min="15104" max="15104" width="0.140625" style="1" customWidth="1"/>
    <col min="15105" max="15105" width="6.5703125" style="1" customWidth="1"/>
    <col min="15106" max="15106" width="0.28515625" style="1" customWidth="1"/>
    <col min="15107" max="15107" width="15.5703125" style="1" customWidth="1"/>
    <col min="15108" max="15299" width="9.140625" style="1" customWidth="1"/>
    <col min="15300" max="15300" width="1.5703125" style="1" customWidth="1"/>
    <col min="15301" max="15301" width="0.5703125" style="1" customWidth="1"/>
    <col min="15302" max="15302" width="0.140625" style="1" customWidth="1"/>
    <col min="15303" max="15303" width="1.85546875" style="1" customWidth="1"/>
    <col min="15304" max="15304" width="2.28515625" style="1" customWidth="1"/>
    <col min="15305" max="15305" width="1.42578125" style="1" customWidth="1"/>
    <col min="15306" max="15306" width="5.5703125" style="1" customWidth="1"/>
    <col min="15307" max="15307" width="6.140625" style="1" customWidth="1"/>
    <col min="15308" max="15308" width="0.28515625" style="1" customWidth="1"/>
    <col min="15309" max="15309" width="1.140625" style="1" customWidth="1"/>
    <col min="15310" max="15310" width="8.85546875" style="1" customWidth="1"/>
    <col min="15311" max="15311" width="1.42578125" style="1" customWidth="1"/>
    <col min="15312" max="15312" width="0.140625" style="1" customWidth="1"/>
    <col min="15313" max="15313" width="0.7109375" style="1" customWidth="1"/>
    <col min="15314" max="15314" width="1.7109375" style="1" customWidth="1"/>
    <col min="15315" max="15315" width="6.5703125" style="1" customWidth="1"/>
    <col min="15316" max="15316" width="0.28515625" style="1" customWidth="1"/>
    <col min="15317" max="15317" width="4.7109375" style="1" customWidth="1"/>
    <col min="15318" max="15318" width="4" style="1" customWidth="1"/>
    <col min="15319" max="15319" width="0.85546875" style="1" customWidth="1"/>
    <col min="15320" max="15320" width="3.28515625" style="1" customWidth="1"/>
    <col min="15321" max="15321" width="1.5703125" style="1" customWidth="1"/>
    <col min="15322" max="15322" width="3.28515625" style="1" customWidth="1"/>
    <col min="15323" max="15323" width="0.28515625" style="1" customWidth="1"/>
    <col min="15324" max="15324" width="5.7109375" style="1" customWidth="1"/>
    <col min="15325" max="15325" width="3" style="1" customWidth="1"/>
    <col min="15326" max="15326" width="0.42578125" style="1" customWidth="1"/>
    <col min="15327" max="15327" width="2.7109375" style="1" customWidth="1"/>
    <col min="15328" max="15328" width="1.5703125" style="1" customWidth="1"/>
    <col min="15329" max="15329" width="1.28515625" style="1" customWidth="1"/>
    <col min="15330" max="15330" width="2.5703125" style="1" customWidth="1"/>
    <col min="15331" max="15331" width="0.5703125" style="1" customWidth="1"/>
    <col min="15332" max="15332" width="3.85546875" style="1" customWidth="1"/>
    <col min="15333" max="15333" width="1.28515625" style="1" customWidth="1"/>
    <col min="15334" max="15334" width="1.5703125" style="1" customWidth="1"/>
    <col min="15335" max="15335" width="0.140625" style="1" customWidth="1"/>
    <col min="15336" max="15336" width="1.42578125" style="1" customWidth="1"/>
    <col min="15337" max="15337" width="0.5703125" style="1" customWidth="1"/>
    <col min="15338" max="15338" width="0.28515625" style="1" customWidth="1"/>
    <col min="15339" max="15339" width="2.42578125" style="1" customWidth="1"/>
    <col min="15340" max="15340" width="6.5703125" style="1" customWidth="1"/>
    <col min="15341" max="15341" width="1.140625" style="1" customWidth="1"/>
    <col min="15342" max="15342" width="2.7109375" style="1" customWidth="1"/>
    <col min="15343" max="15344" width="0.140625" style="1" customWidth="1"/>
    <col min="15345" max="15345" width="4.5703125" style="1" customWidth="1"/>
    <col min="15346" max="15346" width="1.42578125" style="1" customWidth="1"/>
    <col min="15347" max="15347" width="3" style="1" customWidth="1"/>
    <col min="15348" max="15348" width="4.5703125" style="1" customWidth="1"/>
    <col min="15349" max="15349" width="1.42578125" style="1" customWidth="1"/>
    <col min="15350" max="15350" width="2.140625" style="1" customWidth="1"/>
    <col min="15351" max="15351" width="0.85546875" style="1" customWidth="1"/>
    <col min="15352" max="15352" width="4.5703125" style="1" customWidth="1"/>
    <col min="15353" max="15353" width="1.42578125" style="1" customWidth="1"/>
    <col min="15354" max="15354" width="3" style="1" customWidth="1"/>
    <col min="15355" max="15355" width="4.5703125" style="1" customWidth="1"/>
    <col min="15356" max="15356" width="0.7109375" style="1" customWidth="1"/>
    <col min="15357" max="15357" width="0.5703125" style="1" customWidth="1"/>
    <col min="15358" max="15358" width="1" style="1" customWidth="1"/>
    <col min="15359" max="15359" width="6.7109375" style="1" customWidth="1"/>
    <col min="15360" max="15360" width="0.140625" style="1" customWidth="1"/>
    <col min="15361" max="15361" width="6.5703125" style="1" customWidth="1"/>
    <col min="15362" max="15362" width="0.28515625" style="1" customWidth="1"/>
    <col min="15363" max="15363" width="15.5703125" style="1" customWidth="1"/>
    <col min="15364" max="15555" width="9.140625" style="1" customWidth="1"/>
    <col min="15556" max="15556" width="1.5703125" style="1" customWidth="1"/>
    <col min="15557" max="15557" width="0.5703125" style="1" customWidth="1"/>
    <col min="15558" max="15558" width="0.140625" style="1" customWidth="1"/>
    <col min="15559" max="15559" width="1.85546875" style="1" customWidth="1"/>
    <col min="15560" max="15560" width="2.28515625" style="1" customWidth="1"/>
    <col min="15561" max="15561" width="1.42578125" style="1" customWidth="1"/>
    <col min="15562" max="15562" width="5.5703125" style="1" customWidth="1"/>
    <col min="15563" max="15563" width="6.140625" style="1" customWidth="1"/>
    <col min="15564" max="15564" width="0.28515625" style="1" customWidth="1"/>
    <col min="15565" max="15565" width="1.140625" style="1" customWidth="1"/>
    <col min="15566" max="15566" width="8.85546875" style="1" customWidth="1"/>
    <col min="15567" max="15567" width="1.42578125" style="1" customWidth="1"/>
    <col min="15568" max="15568" width="0.140625" style="1" customWidth="1"/>
    <col min="15569" max="15569" width="0.7109375" style="1" customWidth="1"/>
    <col min="15570" max="15570" width="1.7109375" style="1" customWidth="1"/>
    <col min="15571" max="15571" width="6.5703125" style="1" customWidth="1"/>
    <col min="15572" max="15572" width="0.28515625" style="1" customWidth="1"/>
    <col min="15573" max="15573" width="4.7109375" style="1" customWidth="1"/>
    <col min="15574" max="15574" width="4" style="1" customWidth="1"/>
    <col min="15575" max="15575" width="0.85546875" style="1" customWidth="1"/>
    <col min="15576" max="15576" width="3.28515625" style="1" customWidth="1"/>
    <col min="15577" max="15577" width="1.5703125" style="1" customWidth="1"/>
    <col min="15578" max="15578" width="3.28515625" style="1" customWidth="1"/>
    <col min="15579" max="15579" width="0.28515625" style="1" customWidth="1"/>
    <col min="15580" max="15580" width="5.7109375" style="1" customWidth="1"/>
    <col min="15581" max="15581" width="3" style="1" customWidth="1"/>
    <col min="15582" max="15582" width="0.42578125" style="1" customWidth="1"/>
    <col min="15583" max="15583" width="2.7109375" style="1" customWidth="1"/>
    <col min="15584" max="15584" width="1.5703125" style="1" customWidth="1"/>
    <col min="15585" max="15585" width="1.28515625" style="1" customWidth="1"/>
    <col min="15586" max="15586" width="2.5703125" style="1" customWidth="1"/>
    <col min="15587" max="15587" width="0.5703125" style="1" customWidth="1"/>
    <col min="15588" max="15588" width="3.85546875" style="1" customWidth="1"/>
    <col min="15589" max="15589" width="1.28515625" style="1" customWidth="1"/>
    <col min="15590" max="15590" width="1.5703125" style="1" customWidth="1"/>
    <col min="15591" max="15591" width="0.140625" style="1" customWidth="1"/>
    <col min="15592" max="15592" width="1.42578125" style="1" customWidth="1"/>
    <col min="15593" max="15593" width="0.5703125" style="1" customWidth="1"/>
    <col min="15594" max="15594" width="0.28515625" style="1" customWidth="1"/>
    <col min="15595" max="15595" width="2.42578125" style="1" customWidth="1"/>
    <col min="15596" max="15596" width="6.5703125" style="1" customWidth="1"/>
    <col min="15597" max="15597" width="1.140625" style="1" customWidth="1"/>
    <col min="15598" max="15598" width="2.7109375" style="1" customWidth="1"/>
    <col min="15599" max="15600" width="0.140625" style="1" customWidth="1"/>
    <col min="15601" max="15601" width="4.5703125" style="1" customWidth="1"/>
    <col min="15602" max="15602" width="1.42578125" style="1" customWidth="1"/>
    <col min="15603" max="15603" width="3" style="1" customWidth="1"/>
    <col min="15604" max="15604" width="4.5703125" style="1" customWidth="1"/>
    <col min="15605" max="15605" width="1.42578125" style="1" customWidth="1"/>
    <col min="15606" max="15606" width="2.140625" style="1" customWidth="1"/>
    <col min="15607" max="15607" width="0.85546875" style="1" customWidth="1"/>
    <col min="15608" max="15608" width="4.5703125" style="1" customWidth="1"/>
    <col min="15609" max="15609" width="1.42578125" style="1" customWidth="1"/>
    <col min="15610" max="15610" width="3" style="1" customWidth="1"/>
    <col min="15611" max="15611" width="4.5703125" style="1" customWidth="1"/>
    <col min="15612" max="15612" width="0.7109375" style="1" customWidth="1"/>
    <col min="15613" max="15613" width="0.5703125" style="1" customWidth="1"/>
    <col min="15614" max="15614" width="1" style="1" customWidth="1"/>
    <col min="15615" max="15615" width="6.7109375" style="1" customWidth="1"/>
    <col min="15616" max="15616" width="0.140625" style="1" customWidth="1"/>
    <col min="15617" max="15617" width="6.5703125" style="1" customWidth="1"/>
    <col min="15618" max="15618" width="0.28515625" style="1" customWidth="1"/>
    <col min="15619" max="15619" width="15.5703125" style="1" customWidth="1"/>
    <col min="15620" max="15811" width="9.140625" style="1" customWidth="1"/>
    <col min="15812" max="15812" width="1.5703125" style="1" customWidth="1"/>
    <col min="15813" max="15813" width="0.5703125" style="1" customWidth="1"/>
    <col min="15814" max="15814" width="0.140625" style="1" customWidth="1"/>
    <col min="15815" max="15815" width="1.85546875" style="1" customWidth="1"/>
    <col min="15816" max="15816" width="2.28515625" style="1" customWidth="1"/>
    <col min="15817" max="15817" width="1.42578125" style="1" customWidth="1"/>
    <col min="15818" max="15818" width="5.5703125" style="1" customWidth="1"/>
    <col min="15819" max="15819" width="6.140625" style="1" customWidth="1"/>
    <col min="15820" max="15820" width="0.28515625" style="1" customWidth="1"/>
    <col min="15821" max="15821" width="1.140625" style="1" customWidth="1"/>
    <col min="15822" max="15822" width="8.85546875" style="1" customWidth="1"/>
    <col min="15823" max="15823" width="1.42578125" style="1" customWidth="1"/>
    <col min="15824" max="15824" width="0.140625" style="1" customWidth="1"/>
    <col min="15825" max="15825" width="0.7109375" style="1" customWidth="1"/>
    <col min="15826" max="15826" width="1.7109375" style="1" customWidth="1"/>
    <col min="15827" max="15827" width="6.5703125" style="1" customWidth="1"/>
    <col min="15828" max="15828" width="0.28515625" style="1" customWidth="1"/>
    <col min="15829" max="15829" width="4.7109375" style="1" customWidth="1"/>
    <col min="15830" max="15830" width="4" style="1" customWidth="1"/>
    <col min="15831" max="15831" width="0.85546875" style="1" customWidth="1"/>
    <col min="15832" max="15832" width="3.28515625" style="1" customWidth="1"/>
    <col min="15833" max="15833" width="1.5703125" style="1" customWidth="1"/>
    <col min="15834" max="15834" width="3.28515625" style="1" customWidth="1"/>
    <col min="15835" max="15835" width="0.28515625" style="1" customWidth="1"/>
    <col min="15836" max="15836" width="5.7109375" style="1" customWidth="1"/>
    <col min="15837" max="15837" width="3" style="1" customWidth="1"/>
    <col min="15838" max="15838" width="0.42578125" style="1" customWidth="1"/>
    <col min="15839" max="15839" width="2.7109375" style="1" customWidth="1"/>
    <col min="15840" max="15840" width="1.5703125" style="1" customWidth="1"/>
    <col min="15841" max="15841" width="1.28515625" style="1" customWidth="1"/>
    <col min="15842" max="15842" width="2.5703125" style="1" customWidth="1"/>
    <col min="15843" max="15843" width="0.5703125" style="1" customWidth="1"/>
    <col min="15844" max="15844" width="3.85546875" style="1" customWidth="1"/>
    <col min="15845" max="15845" width="1.28515625" style="1" customWidth="1"/>
    <col min="15846" max="15846" width="1.5703125" style="1" customWidth="1"/>
    <col min="15847" max="15847" width="0.140625" style="1" customWidth="1"/>
    <col min="15848" max="15848" width="1.42578125" style="1" customWidth="1"/>
    <col min="15849" max="15849" width="0.5703125" style="1" customWidth="1"/>
    <col min="15850" max="15850" width="0.28515625" style="1" customWidth="1"/>
    <col min="15851" max="15851" width="2.42578125" style="1" customWidth="1"/>
    <col min="15852" max="15852" width="6.5703125" style="1" customWidth="1"/>
    <col min="15853" max="15853" width="1.140625" style="1" customWidth="1"/>
    <col min="15854" max="15854" width="2.7109375" style="1" customWidth="1"/>
    <col min="15855" max="15856" width="0.140625" style="1" customWidth="1"/>
    <col min="15857" max="15857" width="4.5703125" style="1" customWidth="1"/>
    <col min="15858" max="15858" width="1.42578125" style="1" customWidth="1"/>
    <col min="15859" max="15859" width="3" style="1" customWidth="1"/>
    <col min="15860" max="15860" width="4.5703125" style="1" customWidth="1"/>
    <col min="15861" max="15861" width="1.42578125" style="1" customWidth="1"/>
    <col min="15862" max="15862" width="2.140625" style="1" customWidth="1"/>
    <col min="15863" max="15863" width="0.85546875" style="1" customWidth="1"/>
    <col min="15864" max="15864" width="4.5703125" style="1" customWidth="1"/>
    <col min="15865" max="15865" width="1.42578125" style="1" customWidth="1"/>
    <col min="15866" max="15866" width="3" style="1" customWidth="1"/>
    <col min="15867" max="15867" width="4.5703125" style="1" customWidth="1"/>
    <col min="15868" max="15868" width="0.7109375" style="1" customWidth="1"/>
    <col min="15869" max="15869" width="0.5703125" style="1" customWidth="1"/>
    <col min="15870" max="15870" width="1" style="1" customWidth="1"/>
    <col min="15871" max="15871" width="6.7109375" style="1" customWidth="1"/>
    <col min="15872" max="15872" width="0.140625" style="1" customWidth="1"/>
    <col min="15873" max="15873" width="6.5703125" style="1" customWidth="1"/>
    <col min="15874" max="15874" width="0.28515625" style="1" customWidth="1"/>
    <col min="15875" max="15875" width="15.5703125" style="1" customWidth="1"/>
    <col min="15876" max="16067" width="9.140625" style="1" customWidth="1"/>
    <col min="16068" max="16068" width="1.5703125" style="1" customWidth="1"/>
    <col min="16069" max="16069" width="0.5703125" style="1" customWidth="1"/>
    <col min="16070" max="16070" width="0.140625" style="1" customWidth="1"/>
    <col min="16071" max="16071" width="1.85546875" style="1" customWidth="1"/>
    <col min="16072" max="16072" width="2.28515625" style="1" customWidth="1"/>
    <col min="16073" max="16073" width="1.42578125" style="1" customWidth="1"/>
    <col min="16074" max="16074" width="5.5703125" style="1" customWidth="1"/>
    <col min="16075" max="16075" width="6.140625" style="1" customWidth="1"/>
    <col min="16076" max="16076" width="0.28515625" style="1" customWidth="1"/>
    <col min="16077" max="16077" width="1.140625" style="1" customWidth="1"/>
    <col min="16078" max="16078" width="8.85546875" style="1" customWidth="1"/>
    <col min="16079" max="16079" width="1.42578125" style="1" customWidth="1"/>
    <col min="16080" max="16080" width="0.140625" style="1" customWidth="1"/>
    <col min="16081" max="16081" width="0.7109375" style="1" customWidth="1"/>
    <col min="16082" max="16082" width="1.7109375" style="1" customWidth="1"/>
    <col min="16083" max="16083" width="6.5703125" style="1" customWidth="1"/>
    <col min="16084" max="16084" width="0.28515625" style="1" customWidth="1"/>
    <col min="16085" max="16085" width="4.7109375" style="1" customWidth="1"/>
    <col min="16086" max="16086" width="4" style="1" customWidth="1"/>
    <col min="16087" max="16087" width="0.85546875" style="1" customWidth="1"/>
    <col min="16088" max="16088" width="3.28515625" style="1" customWidth="1"/>
    <col min="16089" max="16089" width="1.5703125" style="1" customWidth="1"/>
    <col min="16090" max="16090" width="3.28515625" style="1" customWidth="1"/>
    <col min="16091" max="16091" width="0.28515625" style="1" customWidth="1"/>
    <col min="16092" max="16092" width="5.7109375" style="1" customWidth="1"/>
    <col min="16093" max="16093" width="3" style="1" customWidth="1"/>
    <col min="16094" max="16094" width="0.42578125" style="1" customWidth="1"/>
    <col min="16095" max="16095" width="2.7109375" style="1" customWidth="1"/>
    <col min="16096" max="16096" width="1.5703125" style="1" customWidth="1"/>
    <col min="16097" max="16097" width="1.28515625" style="1" customWidth="1"/>
    <col min="16098" max="16098" width="2.5703125" style="1" customWidth="1"/>
    <col min="16099" max="16099" width="0.5703125" style="1" customWidth="1"/>
    <col min="16100" max="16100" width="3.85546875" style="1" customWidth="1"/>
    <col min="16101" max="16101" width="1.28515625" style="1" customWidth="1"/>
    <col min="16102" max="16102" width="1.5703125" style="1" customWidth="1"/>
    <col min="16103" max="16103" width="0.140625" style="1" customWidth="1"/>
    <col min="16104" max="16104" width="1.42578125" style="1" customWidth="1"/>
    <col min="16105" max="16105" width="0.5703125" style="1" customWidth="1"/>
    <col min="16106" max="16106" width="0.28515625" style="1" customWidth="1"/>
    <col min="16107" max="16107" width="2.42578125" style="1" customWidth="1"/>
    <col min="16108" max="16108" width="6.5703125" style="1" customWidth="1"/>
    <col min="16109" max="16109" width="1.140625" style="1" customWidth="1"/>
    <col min="16110" max="16110" width="2.7109375" style="1" customWidth="1"/>
    <col min="16111" max="16112" width="0.140625" style="1" customWidth="1"/>
    <col min="16113" max="16113" width="4.5703125" style="1" customWidth="1"/>
    <col min="16114" max="16114" width="1.42578125" style="1" customWidth="1"/>
    <col min="16115" max="16115" width="3" style="1" customWidth="1"/>
    <col min="16116" max="16116" width="4.5703125" style="1" customWidth="1"/>
    <col min="16117" max="16117" width="1.42578125" style="1" customWidth="1"/>
    <col min="16118" max="16118" width="2.140625" style="1" customWidth="1"/>
    <col min="16119" max="16119" width="0.85546875" style="1" customWidth="1"/>
    <col min="16120" max="16120" width="4.5703125" style="1" customWidth="1"/>
    <col min="16121" max="16121" width="1.42578125" style="1" customWidth="1"/>
    <col min="16122" max="16122" width="3" style="1" customWidth="1"/>
    <col min="16123" max="16123" width="4.5703125" style="1" customWidth="1"/>
    <col min="16124" max="16124" width="0.7109375" style="1" customWidth="1"/>
    <col min="16125" max="16125" width="0.5703125" style="1" customWidth="1"/>
    <col min="16126" max="16126" width="1" style="1" customWidth="1"/>
    <col min="16127" max="16127" width="6.7109375" style="1" customWidth="1"/>
    <col min="16128" max="16128" width="0.140625" style="1" customWidth="1"/>
    <col min="16129" max="16129" width="6.5703125" style="1" customWidth="1"/>
    <col min="16130" max="16130" width="0.28515625" style="1" customWidth="1"/>
    <col min="16131" max="16131" width="15.5703125" style="1" customWidth="1"/>
    <col min="16132" max="16323" width="9.140625" style="1" customWidth="1"/>
    <col min="16324" max="16384" width="9.140625" style="1"/>
  </cols>
  <sheetData>
    <row r="1" spans="1:9" s="2" customFormat="1" ht="21" customHeight="1" x14ac:dyDescent="0.2">
      <c r="A1" s="43" t="s">
        <v>276</v>
      </c>
      <c r="B1" s="43"/>
      <c r="C1" s="43"/>
      <c r="D1" s="43"/>
      <c r="E1" s="43"/>
      <c r="F1" s="43"/>
      <c r="G1" s="43"/>
      <c r="H1" s="43"/>
      <c r="I1" s="43"/>
    </row>
    <row r="2" spans="1:9" s="2" customFormat="1" ht="12" customHeight="1" x14ac:dyDescent="0.2">
      <c r="A2" s="42" t="s">
        <v>210</v>
      </c>
      <c r="B2" s="42"/>
      <c r="C2" s="42"/>
      <c r="D2" s="42"/>
      <c r="E2" s="42"/>
      <c r="F2" s="42"/>
      <c r="G2" s="42"/>
      <c r="H2" s="42"/>
      <c r="I2" s="42"/>
    </row>
    <row r="3" spans="1:9" s="2" customFormat="1" ht="4.5" customHeight="1" x14ac:dyDescent="0.2"/>
    <row r="4" spans="1:9" ht="12" customHeight="1" x14ac:dyDescent="0.2">
      <c r="A4" s="41" t="s">
        <v>55</v>
      </c>
      <c r="B4" s="41"/>
      <c r="C4" s="41"/>
      <c r="D4" s="41"/>
      <c r="E4" s="41"/>
      <c r="F4" s="41"/>
      <c r="G4" s="41"/>
      <c r="H4" s="41"/>
      <c r="I4" s="41"/>
    </row>
    <row r="5" spans="1:9" ht="12" customHeight="1" x14ac:dyDescent="0.2">
      <c r="A5" s="40"/>
      <c r="B5" s="40"/>
      <c r="C5" s="40"/>
      <c r="D5" s="40"/>
      <c r="E5" s="40"/>
      <c r="F5" s="40"/>
      <c r="G5" s="40"/>
      <c r="H5" s="40"/>
      <c r="I5" s="40"/>
    </row>
    <row r="6" spans="1:9" ht="12" customHeight="1" x14ac:dyDescent="0.2">
      <c r="I6" s="39" t="s">
        <v>54</v>
      </c>
    </row>
    <row r="7" spans="1:9" s="23" customFormat="1" ht="12.75" customHeight="1" x14ac:dyDescent="0.15">
      <c r="A7" s="37" t="s">
        <v>53</v>
      </c>
      <c r="B7" s="38" t="s">
        <v>52</v>
      </c>
      <c r="C7" s="38" t="s">
        <v>51</v>
      </c>
      <c r="D7" s="38"/>
      <c r="E7" s="38"/>
      <c r="F7" s="38"/>
      <c r="G7" s="38"/>
      <c r="H7" s="34" t="s">
        <v>50</v>
      </c>
      <c r="I7" s="33" t="s">
        <v>49</v>
      </c>
    </row>
    <row r="8" spans="1:9" s="32" customFormat="1" ht="49.5" customHeight="1" x14ac:dyDescent="0.25">
      <c r="A8" s="37"/>
      <c r="B8" s="36"/>
      <c r="C8" s="35" t="s">
        <v>48</v>
      </c>
      <c r="D8" s="35" t="s">
        <v>47</v>
      </c>
      <c r="E8" s="35" t="s">
        <v>46</v>
      </c>
      <c r="F8" s="35" t="s">
        <v>45</v>
      </c>
      <c r="G8" s="35" t="s">
        <v>44</v>
      </c>
      <c r="H8" s="34"/>
      <c r="I8" s="33"/>
    </row>
    <row r="9" spans="1:9" s="23" customFormat="1" ht="11.25" customHeight="1" x14ac:dyDescent="0.15">
      <c r="A9" s="31">
        <v>1</v>
      </c>
      <c r="B9" s="31">
        <v>2</v>
      </c>
      <c r="C9" s="31">
        <v>3</v>
      </c>
      <c r="D9" s="31">
        <v>4</v>
      </c>
      <c r="E9" s="30">
        <v>5</v>
      </c>
      <c r="F9" s="30">
        <v>6</v>
      </c>
      <c r="G9" s="30">
        <v>7</v>
      </c>
      <c r="H9" s="30">
        <v>8</v>
      </c>
      <c r="I9" s="30">
        <v>9</v>
      </c>
    </row>
    <row r="10" spans="1:9" s="23" customFormat="1" ht="12" customHeight="1" x14ac:dyDescent="0.15">
      <c r="A10" s="14" t="s">
        <v>43</v>
      </c>
      <c r="B10" s="29">
        <v>10</v>
      </c>
      <c r="C10" s="12">
        <v>7348479</v>
      </c>
      <c r="D10" s="12">
        <v>0</v>
      </c>
      <c r="E10" s="12">
        <v>0</v>
      </c>
      <c r="F10" s="12">
        <f>15372723-193396</f>
        <v>15179327</v>
      </c>
      <c r="G10" s="12">
        <v>16283812</v>
      </c>
      <c r="H10" s="12">
        <v>0</v>
      </c>
      <c r="I10" s="12">
        <f>SUM(C10:H10)</f>
        <v>38811618</v>
      </c>
    </row>
    <row r="11" spans="1:9" s="2" customFormat="1" ht="12" customHeight="1" x14ac:dyDescent="0.2">
      <c r="A11" s="28" t="s">
        <v>42</v>
      </c>
      <c r="B11" s="27">
        <v>11</v>
      </c>
      <c r="C11" s="15">
        <v>217731</v>
      </c>
      <c r="D11" s="15"/>
      <c r="E11" s="15"/>
      <c r="F11" s="15"/>
      <c r="G11" s="15"/>
      <c r="H11" s="15"/>
      <c r="I11" s="15">
        <f>SUM(C11:H11)</f>
        <v>217731</v>
      </c>
    </row>
    <row r="12" spans="1:9" s="2" customFormat="1" ht="12" customHeight="1" x14ac:dyDescent="0.2">
      <c r="A12" s="17" t="s">
        <v>41</v>
      </c>
      <c r="B12" s="13">
        <v>100</v>
      </c>
      <c r="C12" s="12">
        <f>+C10+C11</f>
        <v>7566210</v>
      </c>
      <c r="D12" s="12">
        <f>+D10+D11</f>
        <v>0</v>
      </c>
      <c r="E12" s="12">
        <f>+E10+E11</f>
        <v>0</v>
      </c>
      <c r="F12" s="12">
        <f>+F10+F11</f>
        <v>15179327</v>
      </c>
      <c r="G12" s="12">
        <f>+G10+G11</f>
        <v>16283812</v>
      </c>
      <c r="H12" s="12">
        <f>+H10+H11</f>
        <v>0</v>
      </c>
      <c r="I12" s="12">
        <f>+I10+I11</f>
        <v>39029349</v>
      </c>
    </row>
    <row r="13" spans="1:9" s="2" customFormat="1" ht="18" customHeight="1" x14ac:dyDescent="0.2">
      <c r="A13" s="28" t="s">
        <v>40</v>
      </c>
      <c r="B13" s="26">
        <v>200</v>
      </c>
      <c r="C13" s="15">
        <v>0</v>
      </c>
      <c r="D13" s="15">
        <v>0</v>
      </c>
      <c r="E13" s="15">
        <v>0</v>
      </c>
      <c r="F13" s="15">
        <f>+F14+F15</f>
        <v>-1864966</v>
      </c>
      <c r="G13" s="15">
        <f>+G14+G15</f>
        <v>5183228</v>
      </c>
      <c r="H13" s="15">
        <f>+H14+H15</f>
        <v>0</v>
      </c>
      <c r="I13" s="15">
        <f>SUM(C13:H13)</f>
        <v>3318262</v>
      </c>
    </row>
    <row r="14" spans="1:9" s="2" customFormat="1" ht="12" customHeight="1" x14ac:dyDescent="0.2">
      <c r="A14" s="17" t="s">
        <v>26</v>
      </c>
      <c r="B14" s="21">
        <v>210</v>
      </c>
      <c r="C14" s="15"/>
      <c r="D14" s="15"/>
      <c r="E14" s="15"/>
      <c r="F14" s="15">
        <v>0</v>
      </c>
      <c r="G14" s="15">
        <f>+'Форма 2'!D22</f>
        <v>3318262</v>
      </c>
      <c r="H14" s="15">
        <v>0</v>
      </c>
      <c r="I14" s="15">
        <f>SUM(C14:H14)</f>
        <v>3318262</v>
      </c>
    </row>
    <row r="15" spans="1:9" s="23" customFormat="1" ht="23.25" customHeight="1" x14ac:dyDescent="0.15">
      <c r="A15" s="14" t="s">
        <v>39</v>
      </c>
      <c r="B15" s="25">
        <v>220</v>
      </c>
      <c r="C15" s="12">
        <f>SUM(C17:C24)</f>
        <v>0</v>
      </c>
      <c r="D15" s="12">
        <f>SUM(D17:D24)</f>
        <v>0</v>
      </c>
      <c r="E15" s="12">
        <v>0</v>
      </c>
      <c r="F15" s="12">
        <f>SUM(F17:F24)</f>
        <v>-1864966</v>
      </c>
      <c r="G15" s="12">
        <f>SUM(G17:G24)</f>
        <v>1864966</v>
      </c>
      <c r="H15" s="12">
        <f>SUM(H17:H24)</f>
        <v>0</v>
      </c>
      <c r="I15" s="12">
        <f>SUM(I17:I24)</f>
        <v>0</v>
      </c>
    </row>
    <row r="16" spans="1:9" s="2" customFormat="1" ht="12" customHeight="1" x14ac:dyDescent="0.2">
      <c r="A16" s="17" t="s">
        <v>13</v>
      </c>
      <c r="B16" s="17"/>
      <c r="C16" s="15"/>
      <c r="D16" s="15"/>
      <c r="E16" s="15"/>
      <c r="F16" s="15"/>
      <c r="G16" s="15">
        <v>0</v>
      </c>
      <c r="H16" s="15"/>
      <c r="I16" s="15">
        <v>0</v>
      </c>
    </row>
    <row r="17" spans="1:9" s="2" customFormat="1" ht="36" x14ac:dyDescent="0.2">
      <c r="A17" s="17" t="s">
        <v>38</v>
      </c>
      <c r="B17" s="16">
        <v>221</v>
      </c>
      <c r="C17" s="15">
        <v>0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  <c r="I17" s="15">
        <f>SUM(C17:H17)</f>
        <v>0</v>
      </c>
    </row>
    <row r="18" spans="1:9" s="2" customFormat="1" ht="36" x14ac:dyDescent="0.2">
      <c r="A18" s="17" t="s">
        <v>23</v>
      </c>
      <c r="B18" s="16">
        <v>222</v>
      </c>
      <c r="C18" s="15">
        <v>0</v>
      </c>
      <c r="D18" s="15">
        <v>0</v>
      </c>
      <c r="E18" s="15">
        <v>0</v>
      </c>
      <c r="F18" s="15">
        <v>-1864966</v>
      </c>
      <c r="G18" s="15">
        <f>+-F18</f>
        <v>1864966</v>
      </c>
      <c r="H18" s="15"/>
      <c r="I18" s="15">
        <f>SUM(C18:H18)</f>
        <v>0</v>
      </c>
    </row>
    <row r="19" spans="1:9" s="24" customFormat="1" ht="34.5" customHeight="1" x14ac:dyDescent="0.25">
      <c r="A19" s="17" t="s">
        <v>37</v>
      </c>
      <c r="B19" s="21">
        <v>223</v>
      </c>
      <c r="C19" s="15">
        <v>0</v>
      </c>
      <c r="D19" s="15">
        <v>0</v>
      </c>
      <c r="E19" s="15">
        <v>0</v>
      </c>
      <c r="F19" s="15"/>
      <c r="G19" s="15">
        <v>0</v>
      </c>
      <c r="H19" s="15">
        <v>0</v>
      </c>
      <c r="I19" s="15">
        <f>SUM(C19:H19)</f>
        <v>0</v>
      </c>
    </row>
    <row r="20" spans="1:9" s="2" customFormat="1" ht="39.75" customHeight="1" x14ac:dyDescent="0.2">
      <c r="A20" s="17" t="s">
        <v>36</v>
      </c>
      <c r="B20" s="16">
        <v>224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5">
        <f>SUM(C20:H20)</f>
        <v>0</v>
      </c>
    </row>
    <row r="21" spans="1:9" s="2" customFormat="1" ht="23.25" customHeight="1" x14ac:dyDescent="0.2">
      <c r="A21" s="17" t="s">
        <v>20</v>
      </c>
      <c r="B21" s="16">
        <v>225</v>
      </c>
      <c r="C21" s="15">
        <v>0</v>
      </c>
      <c r="D21" s="15">
        <v>0</v>
      </c>
      <c r="E21" s="15">
        <v>0</v>
      </c>
      <c r="F21" s="15"/>
      <c r="G21" s="15">
        <v>0</v>
      </c>
      <c r="H21" s="15">
        <v>0</v>
      </c>
      <c r="I21" s="15">
        <f>SUM(C21:H21)</f>
        <v>0</v>
      </c>
    </row>
    <row r="22" spans="1:9" s="2" customFormat="1" ht="23.25" customHeight="1" x14ac:dyDescent="0.2">
      <c r="A22" s="17" t="s">
        <v>35</v>
      </c>
      <c r="B22" s="16">
        <v>226</v>
      </c>
      <c r="C22" s="15">
        <v>0</v>
      </c>
      <c r="D22" s="15">
        <v>0</v>
      </c>
      <c r="E22" s="15">
        <v>0</v>
      </c>
      <c r="F22" s="15"/>
      <c r="G22" s="15">
        <v>0</v>
      </c>
      <c r="H22" s="15"/>
      <c r="I22" s="15">
        <f>SUM(C22:H22)</f>
        <v>0</v>
      </c>
    </row>
    <row r="23" spans="1:9" s="2" customFormat="1" ht="23.25" customHeight="1" x14ac:dyDescent="0.2">
      <c r="A23" s="17" t="s">
        <v>18</v>
      </c>
      <c r="B23" s="16">
        <v>227</v>
      </c>
      <c r="C23" s="15">
        <v>0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5">
        <f>SUM(C23:H23)</f>
        <v>0</v>
      </c>
    </row>
    <row r="24" spans="1:9" s="20" customFormat="1" ht="18.75" customHeight="1" x14ac:dyDescent="0.2">
      <c r="A24" s="17" t="s">
        <v>17</v>
      </c>
      <c r="B24" s="21">
        <v>228</v>
      </c>
      <c r="C24" s="15"/>
      <c r="D24" s="15"/>
      <c r="E24" s="15"/>
      <c r="F24" s="15">
        <v>0</v>
      </c>
      <c r="G24" s="15">
        <v>0</v>
      </c>
      <c r="H24" s="15">
        <v>0</v>
      </c>
      <c r="I24" s="15">
        <f>SUM(C24:H24)</f>
        <v>0</v>
      </c>
    </row>
    <row r="25" spans="1:9" s="2" customFormat="1" ht="17.25" customHeight="1" x14ac:dyDescent="0.2">
      <c r="A25" s="17" t="s">
        <v>34</v>
      </c>
      <c r="B25" s="16">
        <v>229</v>
      </c>
      <c r="C25" s="15">
        <v>0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15">
        <f>SUM(C25:H25)</f>
        <v>0</v>
      </c>
    </row>
    <row r="26" spans="1:9" s="23" customFormat="1" ht="15.75" customHeight="1" x14ac:dyDescent="0.15">
      <c r="A26" s="14" t="s">
        <v>33</v>
      </c>
      <c r="B26" s="13">
        <v>300</v>
      </c>
      <c r="C26" s="12">
        <f>+C28+C33+C34+C35+C36+C37+C38+C39+C40</f>
        <v>0</v>
      </c>
      <c r="D26" s="12">
        <f>+D28+D33+D34+D35+D36+D37+D38+D39+D40</f>
        <v>0</v>
      </c>
      <c r="E26" s="12">
        <f>+E28+E33+E34+E35+E36+E37+E38+E39+E40</f>
        <v>0</v>
      </c>
      <c r="F26" s="12">
        <f>+F28+F33+F34+F35+F36+F37+F38+F39+F40</f>
        <v>0</v>
      </c>
      <c r="G26" s="12">
        <f>+G28+G33+G34+G35+G36+G37+G38+G39+G40</f>
        <v>0</v>
      </c>
      <c r="H26" s="12">
        <f>+H28+H33+H34+H35+H36+H37+H38+H39+H40</f>
        <v>0</v>
      </c>
      <c r="I26" s="12">
        <f>+I28+I33+I34+I35+I36+I37+I38+I39+I40</f>
        <v>0</v>
      </c>
    </row>
    <row r="27" spans="1:9" s="2" customFormat="1" ht="12" customHeight="1" x14ac:dyDescent="0.2">
      <c r="A27" s="17" t="s">
        <v>13</v>
      </c>
      <c r="B27" s="19"/>
      <c r="C27" s="15"/>
      <c r="D27" s="15"/>
      <c r="E27" s="15"/>
      <c r="F27" s="15"/>
      <c r="G27" s="15"/>
      <c r="H27" s="15"/>
      <c r="I27" s="15"/>
    </row>
    <row r="28" spans="1:9" s="2" customFormat="1" ht="12" customHeight="1" x14ac:dyDescent="0.2">
      <c r="A28" s="17" t="s">
        <v>32</v>
      </c>
      <c r="B28" s="16">
        <v>310</v>
      </c>
      <c r="C28" s="15">
        <v>0</v>
      </c>
      <c r="D28" s="15">
        <v>0</v>
      </c>
      <c r="E28" s="15">
        <v>0</v>
      </c>
      <c r="F28" s="15">
        <v>0</v>
      </c>
      <c r="G28" s="15">
        <v>0</v>
      </c>
      <c r="H28" s="15">
        <v>0</v>
      </c>
      <c r="I28" s="15">
        <f>SUM(C28:H28)</f>
        <v>0</v>
      </c>
    </row>
    <row r="29" spans="1:9" s="2" customFormat="1" ht="12" customHeight="1" x14ac:dyDescent="0.2">
      <c r="A29" s="17" t="s">
        <v>13</v>
      </c>
      <c r="B29" s="19"/>
      <c r="C29" s="15"/>
      <c r="D29" s="15"/>
      <c r="E29" s="15"/>
      <c r="F29" s="15"/>
      <c r="G29" s="15"/>
      <c r="H29" s="15"/>
      <c r="I29" s="15">
        <f>SUM(C29:H29)</f>
        <v>0</v>
      </c>
    </row>
    <row r="30" spans="1:9" s="2" customFormat="1" ht="12" customHeight="1" x14ac:dyDescent="0.2">
      <c r="A30" s="17" t="s">
        <v>12</v>
      </c>
      <c r="B30" s="19"/>
      <c r="C30" s="15">
        <v>0</v>
      </c>
      <c r="D30" s="15">
        <v>0</v>
      </c>
      <c r="E30" s="15">
        <v>0</v>
      </c>
      <c r="F30" s="15">
        <v>0</v>
      </c>
      <c r="G30" s="15">
        <v>0</v>
      </c>
      <c r="H30" s="15">
        <v>0</v>
      </c>
      <c r="I30" s="15">
        <f>SUM(C30:H30)</f>
        <v>0</v>
      </c>
    </row>
    <row r="31" spans="1:9" s="2" customFormat="1" ht="17.25" customHeight="1" x14ac:dyDescent="0.2">
      <c r="A31" s="17" t="s">
        <v>11</v>
      </c>
      <c r="B31" s="19"/>
      <c r="C31" s="15">
        <v>0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5">
        <f>SUM(C31:H31)</f>
        <v>0</v>
      </c>
    </row>
    <row r="32" spans="1:9" s="2" customFormat="1" ht="23.25" customHeight="1" x14ac:dyDescent="0.2">
      <c r="A32" s="17" t="s">
        <v>10</v>
      </c>
      <c r="B32" s="19"/>
      <c r="C32" s="15">
        <v>0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  <c r="I32" s="15">
        <f>SUM(C32:H32)</f>
        <v>0</v>
      </c>
    </row>
    <row r="33" spans="1:14" s="2" customFormat="1" ht="12" customHeight="1" x14ac:dyDescent="0.2">
      <c r="A33" s="18" t="s">
        <v>9</v>
      </c>
      <c r="B33" s="16">
        <v>311</v>
      </c>
      <c r="C33" s="15">
        <v>0</v>
      </c>
      <c r="D33" s="15">
        <v>0</v>
      </c>
      <c r="E33" s="15">
        <v>0</v>
      </c>
      <c r="F33" s="15">
        <v>0</v>
      </c>
      <c r="G33" s="15">
        <v>0</v>
      </c>
      <c r="H33" s="15">
        <v>0</v>
      </c>
      <c r="I33" s="15">
        <f>SUM(C33:H33)</f>
        <v>0</v>
      </c>
    </row>
    <row r="34" spans="1:14" s="2" customFormat="1" ht="12" customHeight="1" x14ac:dyDescent="0.2">
      <c r="A34" s="18" t="s">
        <v>8</v>
      </c>
      <c r="B34" s="16">
        <v>312</v>
      </c>
      <c r="C34" s="15">
        <v>0</v>
      </c>
      <c r="D34" s="15">
        <v>0</v>
      </c>
      <c r="E34" s="15">
        <v>0</v>
      </c>
      <c r="F34" s="15">
        <v>0</v>
      </c>
      <c r="G34" s="15">
        <v>0</v>
      </c>
      <c r="H34" s="15">
        <v>0</v>
      </c>
      <c r="I34" s="15">
        <f>SUM(C34:H34)</f>
        <v>0</v>
      </c>
    </row>
    <row r="35" spans="1:14" s="2" customFormat="1" ht="17.25" customHeight="1" x14ac:dyDescent="0.2">
      <c r="A35" s="17" t="s">
        <v>7</v>
      </c>
      <c r="B35" s="16">
        <v>313</v>
      </c>
      <c r="C35" s="15">
        <v>0</v>
      </c>
      <c r="D35" s="15">
        <v>0</v>
      </c>
      <c r="E35" s="15">
        <v>0</v>
      </c>
      <c r="F35" s="15">
        <v>0</v>
      </c>
      <c r="G35" s="15">
        <v>0</v>
      </c>
      <c r="H35" s="15">
        <v>0</v>
      </c>
      <c r="I35" s="15">
        <f>SUM(C35:H35)</f>
        <v>0</v>
      </c>
    </row>
    <row r="36" spans="1:14" s="2" customFormat="1" ht="23.25" customHeight="1" x14ac:dyDescent="0.2">
      <c r="A36" s="17" t="s">
        <v>6</v>
      </c>
      <c r="B36" s="16">
        <v>314</v>
      </c>
      <c r="C36" s="15">
        <v>0</v>
      </c>
      <c r="D36" s="15">
        <v>0</v>
      </c>
      <c r="E36" s="15">
        <v>0</v>
      </c>
      <c r="F36" s="15">
        <v>0</v>
      </c>
      <c r="G36" s="15">
        <v>0</v>
      </c>
      <c r="H36" s="15">
        <v>0</v>
      </c>
      <c r="I36" s="15">
        <f>SUM(C36:H36)</f>
        <v>0</v>
      </c>
    </row>
    <row r="37" spans="1:14" s="2" customFormat="1" ht="12" customHeight="1" x14ac:dyDescent="0.2">
      <c r="A37" s="17" t="s">
        <v>5</v>
      </c>
      <c r="B37" s="16">
        <v>315</v>
      </c>
      <c r="C37" s="15">
        <v>0</v>
      </c>
      <c r="D37" s="15">
        <v>0</v>
      </c>
      <c r="E37" s="15">
        <v>0</v>
      </c>
      <c r="F37" s="15">
        <v>0</v>
      </c>
      <c r="G37" s="15">
        <v>0</v>
      </c>
      <c r="H37" s="15">
        <v>0</v>
      </c>
      <c r="I37" s="15">
        <f>SUM(C37:H37)</f>
        <v>0</v>
      </c>
    </row>
    <row r="38" spans="1:14" s="2" customFormat="1" ht="12" customHeight="1" x14ac:dyDescent="0.2">
      <c r="A38" s="17" t="s">
        <v>4</v>
      </c>
      <c r="B38" s="16">
        <v>316</v>
      </c>
      <c r="C38" s="15">
        <v>0</v>
      </c>
      <c r="D38" s="15">
        <v>0</v>
      </c>
      <c r="E38" s="15">
        <v>0</v>
      </c>
      <c r="F38" s="15">
        <v>0</v>
      </c>
      <c r="G38" s="15">
        <v>0</v>
      </c>
      <c r="H38" s="15">
        <v>0</v>
      </c>
      <c r="I38" s="15">
        <f>SUM(C38:H38)</f>
        <v>0</v>
      </c>
    </row>
    <row r="39" spans="1:14" s="2" customFormat="1" ht="12" customHeight="1" x14ac:dyDescent="0.2">
      <c r="A39" s="17" t="s">
        <v>3</v>
      </c>
      <c r="B39" s="16">
        <v>317</v>
      </c>
      <c r="C39" s="15">
        <v>0</v>
      </c>
      <c r="D39" s="15">
        <v>0</v>
      </c>
      <c r="E39" s="15">
        <v>0</v>
      </c>
      <c r="F39" s="15">
        <v>0</v>
      </c>
      <c r="G39" s="15">
        <v>0</v>
      </c>
      <c r="H39" s="15">
        <v>0</v>
      </c>
      <c r="I39" s="15">
        <f>SUM(C39:H39)</f>
        <v>0</v>
      </c>
    </row>
    <row r="40" spans="1:14" s="2" customFormat="1" ht="23.25" customHeight="1" x14ac:dyDescent="0.2">
      <c r="A40" s="17" t="s">
        <v>2</v>
      </c>
      <c r="B40" s="16">
        <v>318</v>
      </c>
      <c r="C40" s="15">
        <v>0</v>
      </c>
      <c r="D40" s="15">
        <v>0</v>
      </c>
      <c r="E40" s="15">
        <v>0</v>
      </c>
      <c r="F40" s="15">
        <v>0</v>
      </c>
      <c r="G40" s="15">
        <v>0</v>
      </c>
      <c r="H40" s="15">
        <v>0</v>
      </c>
      <c r="I40" s="15">
        <f>SUM(C40:H40)</f>
        <v>0</v>
      </c>
    </row>
    <row r="41" spans="1:14" s="2" customFormat="1" ht="12" customHeight="1" x14ac:dyDescent="0.2">
      <c r="A41" s="17" t="s">
        <v>1</v>
      </c>
      <c r="B41" s="16">
        <v>319</v>
      </c>
      <c r="C41" s="15">
        <v>0</v>
      </c>
      <c r="D41" s="15">
        <v>0</v>
      </c>
      <c r="E41" s="15">
        <v>0</v>
      </c>
      <c r="F41" s="15">
        <v>0</v>
      </c>
      <c r="G41" s="15">
        <v>0</v>
      </c>
      <c r="H41" s="15">
        <v>0</v>
      </c>
      <c r="I41" s="15">
        <f>SUM(C41:H41)</f>
        <v>0</v>
      </c>
    </row>
    <row r="42" spans="1:14" s="2" customFormat="1" ht="34.5" customHeight="1" x14ac:dyDescent="0.2">
      <c r="A42" s="14" t="s">
        <v>31</v>
      </c>
      <c r="B42" s="13"/>
      <c r="C42" s="12">
        <f>+C12+C13+C26+C41</f>
        <v>7566210</v>
      </c>
      <c r="D42" s="12">
        <f>+D12+D13+D26+D41</f>
        <v>0</v>
      </c>
      <c r="E42" s="12">
        <f>+E12+E13+E26+E41</f>
        <v>0</v>
      </c>
      <c r="F42" s="12">
        <f>+F12+F13+F26+F41</f>
        <v>13314361</v>
      </c>
      <c r="G42" s="12">
        <f>+G12+G13+G26+G41</f>
        <v>21467040</v>
      </c>
      <c r="H42" s="12">
        <f>+H12+H13+H26+H41</f>
        <v>0</v>
      </c>
      <c r="I42" s="12">
        <f>SUM(C42:H42)</f>
        <v>42347611</v>
      </c>
      <c r="J42" s="9"/>
      <c r="K42" s="9"/>
      <c r="L42" s="9"/>
      <c r="M42" s="9"/>
      <c r="N42" s="9"/>
    </row>
    <row r="43" spans="1:14" s="2" customFormat="1" ht="34.5" customHeight="1" x14ac:dyDescent="0.2">
      <c r="A43" s="14" t="s">
        <v>30</v>
      </c>
      <c r="B43" s="13"/>
      <c r="C43" s="12">
        <f>+'Форма 1'!D83</f>
        <v>7566210</v>
      </c>
      <c r="D43" s="12"/>
      <c r="E43" s="12"/>
      <c r="F43" s="12">
        <f>+'Форма 1'!D86</f>
        <v>11432961</v>
      </c>
      <c r="G43" s="12">
        <f>+'Форма 1'!D87</f>
        <v>25524988</v>
      </c>
      <c r="H43" s="12"/>
      <c r="I43" s="12">
        <f>SUM(C43:H43)</f>
        <v>44524159</v>
      </c>
      <c r="J43" s="9"/>
      <c r="K43" s="9"/>
      <c r="L43" s="9"/>
      <c r="M43" s="9"/>
      <c r="N43" s="9"/>
    </row>
    <row r="44" spans="1:14" s="2" customFormat="1" ht="12" customHeight="1" x14ac:dyDescent="0.2">
      <c r="A44" s="17" t="s">
        <v>29</v>
      </c>
      <c r="B44" s="16">
        <v>401</v>
      </c>
      <c r="C44" s="15">
        <v>0</v>
      </c>
      <c r="D44" s="15">
        <v>0</v>
      </c>
      <c r="E44" s="15">
        <v>0</v>
      </c>
      <c r="F44" s="15">
        <v>0</v>
      </c>
      <c r="G44" s="15">
        <v>0</v>
      </c>
      <c r="H44" s="15">
        <v>0</v>
      </c>
      <c r="I44" s="15">
        <v>0</v>
      </c>
    </row>
    <row r="45" spans="1:14" s="2" customFormat="1" ht="16.5" customHeight="1" x14ac:dyDescent="0.2">
      <c r="A45" s="14" t="s">
        <v>28</v>
      </c>
      <c r="B45" s="13">
        <v>500</v>
      </c>
      <c r="C45" s="12">
        <f>+C43+C44</f>
        <v>7566210</v>
      </c>
      <c r="D45" s="12">
        <f>+D43+D44</f>
        <v>0</v>
      </c>
      <c r="E45" s="12">
        <f>+E43+E44</f>
        <v>0</v>
      </c>
      <c r="F45" s="12">
        <f>+F43+F44</f>
        <v>11432961</v>
      </c>
      <c r="G45" s="12">
        <f>+G43+G44</f>
        <v>25524988</v>
      </c>
      <c r="H45" s="12">
        <f>+H43+H44</f>
        <v>0</v>
      </c>
      <c r="I45" s="12">
        <f>+I43+I44</f>
        <v>44524159</v>
      </c>
    </row>
    <row r="46" spans="1:14" s="2" customFormat="1" ht="19.5" customHeight="1" x14ac:dyDescent="0.2">
      <c r="A46" s="14" t="s">
        <v>27</v>
      </c>
      <c r="B46" s="13">
        <v>600</v>
      </c>
      <c r="C46" s="15">
        <f>+C47+C48</f>
        <v>0</v>
      </c>
      <c r="D46" s="15">
        <f>+D47+D48</f>
        <v>0</v>
      </c>
      <c r="E46" s="15">
        <f>+E47+E48</f>
        <v>0</v>
      </c>
      <c r="F46" s="15">
        <f>+F47+F48</f>
        <v>-1552322</v>
      </c>
      <c r="G46" s="15">
        <f>+G47+G48</f>
        <v>5812095</v>
      </c>
      <c r="H46" s="15">
        <f>+H47+H48</f>
        <v>0</v>
      </c>
      <c r="I46" s="15">
        <f>+I47+I48</f>
        <v>4259773</v>
      </c>
    </row>
    <row r="47" spans="1:14" s="2" customFormat="1" ht="12" customHeight="1" x14ac:dyDescent="0.2">
      <c r="A47" s="17" t="s">
        <v>26</v>
      </c>
      <c r="B47" s="16">
        <v>610</v>
      </c>
      <c r="C47" s="15">
        <v>0</v>
      </c>
      <c r="D47" s="15">
        <v>0</v>
      </c>
      <c r="E47" s="15">
        <v>0</v>
      </c>
      <c r="F47" s="15">
        <v>0</v>
      </c>
      <c r="G47" s="15">
        <f>+'Форма 2'!C20</f>
        <v>4259773</v>
      </c>
      <c r="H47" s="15">
        <v>0</v>
      </c>
      <c r="I47" s="15">
        <f>SUM(C47:H47)</f>
        <v>4259773</v>
      </c>
    </row>
    <row r="48" spans="1:14" s="2" customFormat="1" ht="17.25" customHeight="1" x14ac:dyDescent="0.2">
      <c r="A48" s="14" t="s">
        <v>25</v>
      </c>
      <c r="B48" s="13">
        <v>620</v>
      </c>
      <c r="C48" s="12">
        <f>SUM(C50:C58)</f>
        <v>0</v>
      </c>
      <c r="D48" s="12">
        <f>SUM(D50:D58)</f>
        <v>0</v>
      </c>
      <c r="E48" s="12">
        <f>SUM(E50:E58)</f>
        <v>0</v>
      </c>
      <c r="F48" s="12">
        <f>SUM(F50:F58)</f>
        <v>-1552322</v>
      </c>
      <c r="G48" s="12">
        <f>SUM(G50:G58)</f>
        <v>1552322</v>
      </c>
      <c r="H48" s="12">
        <f>SUM(H50:H58)</f>
        <v>0</v>
      </c>
      <c r="I48" s="12">
        <f>SUM(I50:I58)</f>
        <v>0</v>
      </c>
    </row>
    <row r="49" spans="1:9" s="20" customFormat="1" ht="12" customHeight="1" x14ac:dyDescent="0.2">
      <c r="A49" s="17" t="s">
        <v>13</v>
      </c>
      <c r="B49" s="22"/>
      <c r="C49" s="15"/>
      <c r="D49" s="15"/>
      <c r="E49" s="15"/>
      <c r="F49" s="15"/>
      <c r="G49" s="15"/>
      <c r="H49" s="15"/>
      <c r="I49" s="15"/>
    </row>
    <row r="50" spans="1:9" s="2" customFormat="1" ht="23.25" customHeight="1" x14ac:dyDescent="0.2">
      <c r="A50" s="17" t="s">
        <v>24</v>
      </c>
      <c r="B50" s="16">
        <v>621</v>
      </c>
      <c r="C50" s="15">
        <v>0</v>
      </c>
      <c r="D50" s="15">
        <v>0</v>
      </c>
      <c r="E50" s="15">
        <v>0</v>
      </c>
      <c r="F50" s="15">
        <v>0</v>
      </c>
      <c r="G50" s="15">
        <v>0</v>
      </c>
      <c r="H50" s="15">
        <v>0</v>
      </c>
      <c r="I50" s="15">
        <f>SUM(C50:H50)</f>
        <v>0</v>
      </c>
    </row>
    <row r="51" spans="1:9" s="20" customFormat="1" ht="23.25" customHeight="1" x14ac:dyDescent="0.2">
      <c r="A51" s="17" t="s">
        <v>23</v>
      </c>
      <c r="B51" s="21">
        <v>622</v>
      </c>
      <c r="C51" s="15">
        <v>0</v>
      </c>
      <c r="D51" s="15">
        <v>0</v>
      </c>
      <c r="E51" s="15">
        <v>0</v>
      </c>
      <c r="F51" s="15">
        <v>-1552322</v>
      </c>
      <c r="G51" s="15">
        <f>+F51*-1</f>
        <v>1552322</v>
      </c>
      <c r="H51" s="15">
        <v>0</v>
      </c>
      <c r="I51" s="15">
        <f>SUM(C51:H51)</f>
        <v>0</v>
      </c>
    </row>
    <row r="52" spans="1:9" s="20" customFormat="1" ht="34.5" customHeight="1" x14ac:dyDescent="0.2">
      <c r="A52" s="17" t="s">
        <v>22</v>
      </c>
      <c r="B52" s="21">
        <v>623</v>
      </c>
      <c r="C52" s="15">
        <v>0</v>
      </c>
      <c r="D52" s="15">
        <v>0</v>
      </c>
      <c r="E52" s="15">
        <v>0</v>
      </c>
      <c r="F52" s="15">
        <v>0</v>
      </c>
      <c r="G52" s="15">
        <v>0</v>
      </c>
      <c r="H52" s="15">
        <v>0</v>
      </c>
      <c r="I52" s="15">
        <f>SUM(C52:H52)</f>
        <v>0</v>
      </c>
    </row>
    <row r="53" spans="1:9" s="2" customFormat="1" ht="45.75" customHeight="1" x14ac:dyDescent="0.2">
      <c r="A53" s="17" t="s">
        <v>21</v>
      </c>
      <c r="B53" s="16">
        <v>624</v>
      </c>
      <c r="C53" s="15">
        <v>0</v>
      </c>
      <c r="D53" s="15">
        <v>0</v>
      </c>
      <c r="E53" s="15">
        <v>0</v>
      </c>
      <c r="F53" s="15">
        <v>0</v>
      </c>
      <c r="G53" s="15">
        <v>0</v>
      </c>
      <c r="H53" s="15">
        <v>0</v>
      </c>
      <c r="I53" s="15">
        <f>SUM(C53:H53)</f>
        <v>0</v>
      </c>
    </row>
    <row r="54" spans="1:9" s="2" customFormat="1" ht="23.25" customHeight="1" x14ac:dyDescent="0.2">
      <c r="A54" s="17" t="s">
        <v>20</v>
      </c>
      <c r="B54" s="16">
        <v>625</v>
      </c>
      <c r="C54" s="15">
        <v>0</v>
      </c>
      <c r="D54" s="15">
        <v>0</v>
      </c>
      <c r="E54" s="15">
        <v>0</v>
      </c>
      <c r="F54" s="15">
        <f>+'Форма 2'!C36</f>
        <v>0</v>
      </c>
      <c r="G54" s="15"/>
      <c r="H54" s="15">
        <v>0</v>
      </c>
      <c r="I54" s="15">
        <f>SUM(C54:H54)</f>
        <v>0</v>
      </c>
    </row>
    <row r="55" spans="1:9" s="2" customFormat="1" ht="23.25" customHeight="1" x14ac:dyDescent="0.2">
      <c r="A55" s="17" t="s">
        <v>19</v>
      </c>
      <c r="B55" s="16">
        <v>626</v>
      </c>
      <c r="C55" s="15">
        <v>0</v>
      </c>
      <c r="D55" s="15">
        <v>0</v>
      </c>
      <c r="E55" s="15">
        <v>0</v>
      </c>
      <c r="F55" s="15"/>
      <c r="G55" s="15">
        <v>0</v>
      </c>
      <c r="H55" s="15">
        <v>0</v>
      </c>
      <c r="I55" s="15">
        <f>SUM(C55:H55)</f>
        <v>0</v>
      </c>
    </row>
    <row r="56" spans="1:9" s="2" customFormat="1" ht="23.25" customHeight="1" x14ac:dyDescent="0.2">
      <c r="A56" s="17" t="s">
        <v>18</v>
      </c>
      <c r="B56" s="16">
        <v>627</v>
      </c>
      <c r="C56" s="15">
        <v>0</v>
      </c>
      <c r="D56" s="15">
        <v>0</v>
      </c>
      <c r="E56" s="15">
        <v>0</v>
      </c>
      <c r="F56" s="15">
        <v>0</v>
      </c>
      <c r="G56" s="15">
        <v>0</v>
      </c>
      <c r="H56" s="15">
        <v>0</v>
      </c>
      <c r="I56" s="15">
        <f>SUM(C56:H56)</f>
        <v>0</v>
      </c>
    </row>
    <row r="57" spans="1:9" s="2" customFormat="1" ht="18.75" customHeight="1" x14ac:dyDescent="0.2">
      <c r="A57" s="17" t="s">
        <v>17</v>
      </c>
      <c r="B57" s="16">
        <v>628</v>
      </c>
      <c r="C57" s="15">
        <v>0</v>
      </c>
      <c r="D57" s="15">
        <v>0</v>
      </c>
      <c r="E57" s="15">
        <v>0</v>
      </c>
      <c r="F57" s="15">
        <v>0</v>
      </c>
      <c r="G57" s="15">
        <v>0</v>
      </c>
      <c r="H57" s="15">
        <v>0</v>
      </c>
      <c r="I57" s="15">
        <f>SUM(C57:H57)</f>
        <v>0</v>
      </c>
    </row>
    <row r="58" spans="1:9" s="2" customFormat="1" ht="18.75" customHeight="1" x14ac:dyDescent="0.2">
      <c r="A58" s="17" t="s">
        <v>16</v>
      </c>
      <c r="B58" s="16">
        <v>629</v>
      </c>
      <c r="C58" s="15">
        <v>0</v>
      </c>
      <c r="D58" s="15">
        <v>0</v>
      </c>
      <c r="E58" s="15">
        <v>0</v>
      </c>
      <c r="F58" s="15">
        <v>0</v>
      </c>
      <c r="G58" s="15">
        <v>0</v>
      </c>
      <c r="H58" s="15">
        <v>0</v>
      </c>
      <c r="I58" s="15">
        <f>SUM(C58:H58)</f>
        <v>0</v>
      </c>
    </row>
    <row r="59" spans="1:9" s="2" customFormat="1" ht="23.25" customHeight="1" x14ac:dyDescent="0.2">
      <c r="A59" s="14" t="s">
        <v>15</v>
      </c>
      <c r="B59" s="13">
        <v>700</v>
      </c>
      <c r="C59" s="15">
        <f>+C61+C67+C68+C69+C70+C71+C72+C73+C74+C75</f>
        <v>16274</v>
      </c>
      <c r="D59" s="15">
        <f>+D61+D67+D68+D69+D70+D71+D72+D73+D74+D75</f>
        <v>0</v>
      </c>
      <c r="E59" s="15">
        <f>+E61+E67+E68+E69+E70+E71+E72+E73+E74+E75</f>
        <v>0</v>
      </c>
      <c r="F59" s="15">
        <f>+F61+F67+F68+F69+F70+F71+F72+F73+F74+F75</f>
        <v>0</v>
      </c>
      <c r="G59" s="15">
        <f>+G61+G67+G68+G69+G70+G71+G72+G73+G74+G75</f>
        <v>-16274</v>
      </c>
      <c r="H59" s="15">
        <f>+H61+H67+H68+H69+H70+H71+H72+H73+H74+H75</f>
        <v>0</v>
      </c>
      <c r="I59" s="15">
        <f>+I61+I67+I68+I69+I70+I71+I72+I73+I74+I75</f>
        <v>0</v>
      </c>
    </row>
    <row r="60" spans="1:9" s="2" customFormat="1" ht="12" customHeight="1" x14ac:dyDescent="0.2">
      <c r="A60" s="17" t="s">
        <v>13</v>
      </c>
      <c r="B60" s="19"/>
      <c r="C60" s="15"/>
      <c r="D60" s="15"/>
      <c r="E60" s="15"/>
      <c r="F60" s="15"/>
      <c r="G60" s="15"/>
      <c r="H60" s="15"/>
      <c r="I60" s="15"/>
    </row>
    <row r="61" spans="1:9" s="2" customFormat="1" ht="12" customHeight="1" x14ac:dyDescent="0.2">
      <c r="A61" s="17" t="s">
        <v>14</v>
      </c>
      <c r="B61" s="16">
        <v>710</v>
      </c>
      <c r="C61" s="15">
        <v>0</v>
      </c>
      <c r="D61" s="15">
        <v>0</v>
      </c>
      <c r="E61" s="15">
        <v>0</v>
      </c>
      <c r="F61" s="15">
        <v>0</v>
      </c>
      <c r="G61" s="15">
        <v>0</v>
      </c>
      <c r="H61" s="15">
        <v>0</v>
      </c>
      <c r="I61" s="15">
        <f>SUM(C61:H61)</f>
        <v>0</v>
      </c>
    </row>
    <row r="62" spans="1:9" s="2" customFormat="1" ht="12" customHeight="1" x14ac:dyDescent="0.2">
      <c r="A62" s="17" t="s">
        <v>13</v>
      </c>
      <c r="B62" s="19"/>
      <c r="C62" s="15"/>
      <c r="D62" s="15"/>
      <c r="E62" s="15"/>
      <c r="F62" s="15"/>
      <c r="G62" s="15"/>
      <c r="H62" s="15"/>
      <c r="I62" s="15"/>
    </row>
    <row r="63" spans="1:9" s="2" customFormat="1" ht="12" customHeight="1" x14ac:dyDescent="0.2">
      <c r="A63" s="17" t="s">
        <v>12</v>
      </c>
      <c r="B63" s="19"/>
      <c r="C63" s="15">
        <v>0</v>
      </c>
      <c r="D63" s="15">
        <v>0</v>
      </c>
      <c r="E63" s="15">
        <v>0</v>
      </c>
      <c r="F63" s="15">
        <v>0</v>
      </c>
      <c r="G63" s="15">
        <v>0</v>
      </c>
      <c r="H63" s="15">
        <v>0</v>
      </c>
      <c r="I63" s="15">
        <f>SUM(C63:H63)</f>
        <v>0</v>
      </c>
    </row>
    <row r="64" spans="1:9" s="2" customFormat="1" ht="23.25" customHeight="1" x14ac:dyDescent="0.2">
      <c r="A64" s="17" t="s">
        <v>11</v>
      </c>
      <c r="B64" s="19"/>
      <c r="C64" s="15">
        <v>0</v>
      </c>
      <c r="D64" s="15">
        <v>0</v>
      </c>
      <c r="E64" s="15">
        <v>0</v>
      </c>
      <c r="F64" s="15">
        <v>0</v>
      </c>
      <c r="G64" s="15">
        <v>0</v>
      </c>
      <c r="H64" s="15">
        <v>0</v>
      </c>
      <c r="I64" s="15">
        <f>SUM(C64:H64)</f>
        <v>0</v>
      </c>
    </row>
    <row r="65" spans="1:9" s="2" customFormat="1" ht="23.25" customHeight="1" x14ac:dyDescent="0.2">
      <c r="A65" s="17" t="s">
        <v>10</v>
      </c>
      <c r="B65" s="19"/>
      <c r="C65" s="15">
        <v>0</v>
      </c>
      <c r="D65" s="15">
        <v>0</v>
      </c>
      <c r="E65" s="15">
        <v>0</v>
      </c>
      <c r="F65" s="15">
        <v>0</v>
      </c>
      <c r="G65" s="15">
        <v>0</v>
      </c>
      <c r="H65" s="15">
        <v>0</v>
      </c>
      <c r="I65" s="15">
        <f>SUM(C65:H65)</f>
        <v>0</v>
      </c>
    </row>
    <row r="66" spans="1:9" s="2" customFormat="1" ht="23.25" customHeight="1" x14ac:dyDescent="0.2">
      <c r="A66" s="17" t="s">
        <v>10</v>
      </c>
      <c r="B66" s="19"/>
      <c r="C66" s="15"/>
      <c r="D66" s="15"/>
      <c r="E66" s="15"/>
      <c r="F66" s="15"/>
      <c r="G66" s="15"/>
      <c r="H66" s="15"/>
      <c r="I66" s="15"/>
    </row>
    <row r="67" spans="1:9" s="2" customFormat="1" ht="12" customHeight="1" x14ac:dyDescent="0.2">
      <c r="A67" s="17" t="s">
        <v>9</v>
      </c>
      <c r="B67" s="16">
        <v>711</v>
      </c>
      <c r="C67" s="15">
        <v>0</v>
      </c>
      <c r="D67" s="15">
        <v>0</v>
      </c>
      <c r="E67" s="15">
        <v>0</v>
      </c>
      <c r="F67" s="15">
        <v>0</v>
      </c>
      <c r="G67" s="15">
        <v>0</v>
      </c>
      <c r="H67" s="15">
        <v>0</v>
      </c>
      <c r="I67" s="15">
        <f>SUM(C67:H67)</f>
        <v>0</v>
      </c>
    </row>
    <row r="68" spans="1:9" s="2" customFormat="1" ht="12" customHeight="1" x14ac:dyDescent="0.2">
      <c r="A68" s="18" t="s">
        <v>8</v>
      </c>
      <c r="B68" s="16">
        <v>712</v>
      </c>
      <c r="C68" s="15">
        <v>0</v>
      </c>
      <c r="D68" s="15">
        <v>0</v>
      </c>
      <c r="E68" s="15">
        <v>0</v>
      </c>
      <c r="F68" s="15">
        <v>0</v>
      </c>
      <c r="G68" s="15">
        <v>0</v>
      </c>
      <c r="H68" s="15">
        <v>0</v>
      </c>
      <c r="I68" s="15">
        <f>SUM(C68:H68)</f>
        <v>0</v>
      </c>
    </row>
    <row r="69" spans="1:9" s="2" customFormat="1" ht="23.25" customHeight="1" x14ac:dyDescent="0.2">
      <c r="A69" s="17" t="s">
        <v>7</v>
      </c>
      <c r="B69" s="16">
        <v>713</v>
      </c>
      <c r="C69" s="15">
        <v>0</v>
      </c>
      <c r="D69" s="15">
        <v>0</v>
      </c>
      <c r="E69" s="15">
        <v>0</v>
      </c>
      <c r="F69" s="15">
        <v>0</v>
      </c>
      <c r="G69" s="15">
        <v>0</v>
      </c>
      <c r="H69" s="15">
        <v>0</v>
      </c>
      <c r="I69" s="15">
        <f>SUM(C69:H69)</f>
        <v>0</v>
      </c>
    </row>
    <row r="70" spans="1:9" s="2" customFormat="1" ht="23.25" customHeight="1" x14ac:dyDescent="0.2">
      <c r="A70" s="17" t="s">
        <v>6</v>
      </c>
      <c r="B70" s="16">
        <v>714</v>
      </c>
      <c r="C70" s="15">
        <v>0</v>
      </c>
      <c r="D70" s="15">
        <v>0</v>
      </c>
      <c r="E70" s="15">
        <v>0</v>
      </c>
      <c r="F70" s="15">
        <v>0</v>
      </c>
      <c r="G70" s="15">
        <v>0</v>
      </c>
      <c r="H70" s="15">
        <v>0</v>
      </c>
      <c r="I70" s="15">
        <f>SUM(C70:H70)</f>
        <v>0</v>
      </c>
    </row>
    <row r="71" spans="1:9" s="2" customFormat="1" ht="12" customHeight="1" x14ac:dyDescent="0.2">
      <c r="A71" s="17" t="s">
        <v>5</v>
      </c>
      <c r="B71" s="16">
        <v>715</v>
      </c>
      <c r="C71" s="15">
        <v>0</v>
      </c>
      <c r="D71" s="15">
        <v>0</v>
      </c>
      <c r="E71" s="15">
        <v>0</v>
      </c>
      <c r="F71" s="15">
        <v>0</v>
      </c>
      <c r="G71" s="15">
        <v>0</v>
      </c>
      <c r="H71" s="15">
        <v>0</v>
      </c>
      <c r="I71" s="15">
        <f>SUM(C71:H71)</f>
        <v>0</v>
      </c>
    </row>
    <row r="72" spans="1:9" s="2" customFormat="1" ht="12" customHeight="1" x14ac:dyDescent="0.2">
      <c r="A72" s="17" t="s">
        <v>4</v>
      </c>
      <c r="B72" s="16">
        <v>716</v>
      </c>
      <c r="C72" s="15">
        <v>0</v>
      </c>
      <c r="D72" s="15">
        <v>0</v>
      </c>
      <c r="E72" s="15">
        <v>0</v>
      </c>
      <c r="F72" s="15">
        <v>0</v>
      </c>
      <c r="G72" s="15">
        <v>0</v>
      </c>
      <c r="H72" s="15">
        <v>0</v>
      </c>
      <c r="I72" s="15">
        <f>SUM(C72:H72)</f>
        <v>0</v>
      </c>
    </row>
    <row r="73" spans="1:9" s="2" customFormat="1" ht="12" customHeight="1" x14ac:dyDescent="0.2">
      <c r="A73" s="17" t="s">
        <v>3</v>
      </c>
      <c r="B73" s="16">
        <v>717</v>
      </c>
      <c r="C73" s="15">
        <v>0</v>
      </c>
      <c r="D73" s="15">
        <v>0</v>
      </c>
      <c r="E73" s="15">
        <v>0</v>
      </c>
      <c r="F73" s="15">
        <v>0</v>
      </c>
      <c r="G73" s="15">
        <v>0</v>
      </c>
      <c r="H73" s="15">
        <v>0</v>
      </c>
      <c r="I73" s="15">
        <f>SUM(C73:H73)</f>
        <v>0</v>
      </c>
    </row>
    <row r="74" spans="1:9" s="2" customFormat="1" ht="23.25" customHeight="1" x14ac:dyDescent="0.2">
      <c r="A74" s="17" t="s">
        <v>2</v>
      </c>
      <c r="B74" s="16">
        <v>718</v>
      </c>
      <c r="C74" s="15">
        <v>0</v>
      </c>
      <c r="D74" s="15">
        <v>0</v>
      </c>
      <c r="E74" s="15">
        <v>0</v>
      </c>
      <c r="F74" s="15">
        <v>0</v>
      </c>
      <c r="G74" s="15">
        <v>0</v>
      </c>
      <c r="H74" s="15">
        <v>0</v>
      </c>
      <c r="I74" s="15">
        <f>SUM(C74:H74)</f>
        <v>0</v>
      </c>
    </row>
    <row r="75" spans="1:9" s="2" customFormat="1" ht="12" customHeight="1" x14ac:dyDescent="0.2">
      <c r="A75" s="17" t="s">
        <v>1</v>
      </c>
      <c r="B75" s="16">
        <v>719</v>
      </c>
      <c r="C75" s="15">
        <v>16274</v>
      </c>
      <c r="D75" s="15">
        <v>0</v>
      </c>
      <c r="E75" s="15">
        <v>0</v>
      </c>
      <c r="F75" s="15">
        <v>0</v>
      </c>
      <c r="G75" s="15">
        <f>+-C75</f>
        <v>-16274</v>
      </c>
      <c r="H75" s="15">
        <v>0</v>
      </c>
      <c r="I75" s="15">
        <f>SUM(C75:H75)</f>
        <v>0</v>
      </c>
    </row>
    <row r="76" spans="1:9" s="2" customFormat="1" ht="34.5" customHeight="1" x14ac:dyDescent="0.2">
      <c r="A76" s="14" t="s">
        <v>0</v>
      </c>
      <c r="B76" s="13">
        <v>800</v>
      </c>
      <c r="C76" s="12">
        <f>+C45+C46+C59</f>
        <v>7582484</v>
      </c>
      <c r="D76" s="12">
        <f>+D45+D46+D59</f>
        <v>0</v>
      </c>
      <c r="E76" s="12">
        <f>+E45+E46+E59</f>
        <v>0</v>
      </c>
      <c r="F76" s="12">
        <f>+F45+F46+F59</f>
        <v>9880639</v>
      </c>
      <c r="G76" s="12">
        <f>+G45+G46+G59</f>
        <v>31320809</v>
      </c>
      <c r="H76" s="12">
        <f>+H45+H46+H59</f>
        <v>0</v>
      </c>
      <c r="I76" s="12">
        <f>SUM(C76:H76)</f>
        <v>48783932</v>
      </c>
    </row>
    <row r="77" spans="1:9" s="2" customFormat="1" ht="12" customHeight="1" x14ac:dyDescent="0.2">
      <c r="C77" s="9"/>
      <c r="F77" s="11"/>
      <c r="G77" s="10"/>
      <c r="I77" s="9"/>
    </row>
    <row r="78" spans="1:9" s="6" customFormat="1" ht="15" x14ac:dyDescent="0.25">
      <c r="D78" s="7"/>
      <c r="I78" s="7"/>
    </row>
    <row r="79" spans="1:9" s="6" customFormat="1" ht="15" x14ac:dyDescent="0.25"/>
    <row r="80" spans="1:9" s="6" customFormat="1" ht="15" x14ac:dyDescent="0.25">
      <c r="C80" s="8"/>
      <c r="D80" s="7"/>
      <c r="I80" s="7"/>
    </row>
    <row r="81" spans="3:9" s="2" customFormat="1" ht="11.25" customHeight="1" x14ac:dyDescent="0.2">
      <c r="C81" s="3"/>
    </row>
    <row r="82" spans="3:9" s="2" customFormat="1" ht="11.25" customHeight="1" x14ac:dyDescent="0.2">
      <c r="C82" s="3"/>
      <c r="I82" s="5"/>
    </row>
    <row r="83" spans="3:9" ht="12.75" x14ac:dyDescent="0.2">
      <c r="C83" s="3"/>
      <c r="I83" s="4"/>
    </row>
    <row r="84" spans="3:9" ht="12.75" x14ac:dyDescent="0.2">
      <c r="C84" s="3"/>
    </row>
  </sheetData>
  <mergeCells count="8">
    <mergeCell ref="A1:I1"/>
    <mergeCell ref="A2:I2"/>
    <mergeCell ref="A4:I4"/>
    <mergeCell ref="A7:A8"/>
    <mergeCell ref="B7:B8"/>
    <mergeCell ref="C7:G7"/>
    <mergeCell ref="H7:H8"/>
    <mergeCell ref="I7:I8"/>
  </mergeCells>
  <printOptions horizontalCentered="1"/>
  <pageMargins left="0.35433070866141736" right="0.35433070866141736" top="0.59055118110236227" bottom="0.59055118110236227" header="0.51181102362204722" footer="0.51181102362204722"/>
  <pageSetup paperSize="9" scale="87" fitToHeight="5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Форма 1</vt:lpstr>
      <vt:lpstr>Форма 2</vt:lpstr>
      <vt:lpstr>Форма 3</vt:lpstr>
      <vt:lpstr>Форма 4</vt:lpstr>
      <vt:lpstr>'Форма 2'!Заголовки_для_печати</vt:lpstr>
      <vt:lpstr>'Форма 3'!Заголовки_для_печати</vt:lpstr>
      <vt:lpstr>'Форма 4'!Заголовки_для_печати</vt:lpstr>
      <vt:lpstr>'Форма 1'!Область_печати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Мальцева Наталья Юрьевна</dc:creator>
  <cp:lastModifiedBy>Мальцева Наталья Юрьевна</cp:lastModifiedBy>
  <dcterms:created xsi:type="dcterms:W3CDTF">2023-07-18T12:15:50Z</dcterms:created>
  <dcterms:modified xsi:type="dcterms:W3CDTF">2023-07-18T12:27:45Z</dcterms:modified>
</cp:coreProperties>
</file>