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\\Srv-data057624\пользователи\ГБА\Тарифная группа\Отчетность в ДКРЕМ\Публичные слушания\За 2024 г\2024 год\Для размещения на сайте компании\"/>
    </mc:Choice>
  </mc:AlternateContent>
  <xr:revisionPtr revIDLastSave="0" documentId="13_ncr:1_{067119DA-875D-4E28-927D-808C15449698}" xr6:coauthVersionLast="47" xr6:coauthVersionMax="47" xr10:uidLastSave="{00000000-0000-0000-0000-000000000000}"/>
  <bookViews>
    <workbookView xWindow="28680" yWindow="-120" windowWidth="24240" windowHeight="13020" xr2:uid="{00000000-000D-0000-FFFF-FFFF00000000}"/>
  </bookViews>
  <sheets>
    <sheet name="ТС" sheetId="1" r:id="rId1"/>
    <sheet name="казах.язык" sheetId="2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ТС!$A$1:$G$104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2" i="1" l="1"/>
  <c r="F78" i="2" l="1"/>
  <c r="F77" i="2"/>
  <c r="F76" i="2"/>
  <c r="F75" i="2"/>
  <c r="F74" i="2"/>
  <c r="F73" i="2"/>
  <c r="F67" i="2"/>
  <c r="F66" i="2"/>
  <c r="F60" i="2"/>
  <c r="F59" i="2"/>
  <c r="F58" i="2"/>
  <c r="F57" i="2"/>
  <c r="F56" i="2"/>
  <c r="F55" i="2"/>
  <c r="F54" i="2"/>
  <c r="F53" i="2"/>
  <c r="F52" i="2"/>
  <c r="F51" i="2"/>
  <c r="F50" i="2"/>
  <c r="F49" i="2"/>
  <c r="F47" i="2"/>
  <c r="F46" i="2"/>
  <c r="F45" i="2"/>
  <c r="F44" i="2"/>
  <c r="F43" i="2"/>
  <c r="F41" i="2"/>
  <c r="F40" i="2"/>
  <c r="F36" i="2"/>
  <c r="F35" i="2"/>
  <c r="F34" i="2"/>
  <c r="F33" i="2"/>
  <c r="F32" i="2"/>
  <c r="F31" i="2"/>
  <c r="F30" i="2"/>
  <c r="F29" i="2"/>
  <c r="F28" i="2"/>
  <c r="F27" i="2"/>
  <c r="F26" i="2"/>
  <c r="F25" i="2"/>
  <c r="F23" i="2"/>
  <c r="F22" i="2"/>
  <c r="F21" i="2"/>
  <c r="F20" i="2"/>
  <c r="F18" i="2"/>
  <c r="F16" i="2"/>
  <c r="F15" i="2"/>
  <c r="F14" i="2"/>
  <c r="F13" i="2"/>
  <c r="F12" i="2"/>
  <c r="F11" i="2"/>
  <c r="F10" i="2"/>
  <c r="F9" i="2"/>
  <c r="F8" i="2"/>
  <c r="F24" i="2" l="1"/>
  <c r="F68" i="2"/>
  <c r="F7" i="2"/>
  <c r="F17" i="2"/>
  <c r="F19" i="2"/>
  <c r="F39" i="2"/>
  <c r="F48" i="2"/>
  <c r="F71" i="2" l="1"/>
  <c r="F6" i="2"/>
  <c r="F38" i="2"/>
  <c r="F37" i="2"/>
  <c r="F65" i="2" l="1"/>
  <c r="F61" i="2" l="1"/>
  <c r="F62" i="2" l="1"/>
  <c r="F63" i="2"/>
  <c r="F74" i="1" l="1"/>
  <c r="F75" i="1"/>
  <c r="F77" i="1"/>
  <c r="F78" i="1"/>
  <c r="F59" i="1" l="1"/>
  <c r="F76" i="1" l="1"/>
  <c r="F73" i="1"/>
  <c r="F8" i="1"/>
  <c r="F9" i="1"/>
  <c r="F10" i="1"/>
  <c r="F11" i="1"/>
  <c r="F13" i="1"/>
  <c r="F14" i="1"/>
  <c r="F15" i="1"/>
  <c r="F16" i="1"/>
  <c r="F18" i="1"/>
  <c r="F20" i="1"/>
  <c r="F21" i="1"/>
  <c r="F22" i="1"/>
  <c r="F23" i="1"/>
  <c r="F25" i="1"/>
  <c r="F26" i="1"/>
  <c r="F27" i="1"/>
  <c r="F28" i="1"/>
  <c r="F29" i="1"/>
  <c r="F30" i="1"/>
  <c r="F31" i="1"/>
  <c r="F32" i="1"/>
  <c r="F33" i="1"/>
  <c r="F34" i="1"/>
  <c r="F35" i="1"/>
  <c r="F36" i="1"/>
  <c r="F40" i="1"/>
  <c r="F41" i="1"/>
  <c r="F43" i="1"/>
  <c r="F44" i="1"/>
  <c r="F45" i="1"/>
  <c r="F46" i="1"/>
  <c r="F47" i="1"/>
  <c r="F49" i="1"/>
  <c r="F50" i="1"/>
  <c r="F51" i="1"/>
  <c r="F52" i="1"/>
  <c r="F53" i="1"/>
  <c r="F54" i="1"/>
  <c r="F55" i="1"/>
  <c r="F56" i="1"/>
  <c r="F57" i="1"/>
  <c r="F58" i="1"/>
  <c r="F60" i="1"/>
  <c r="F66" i="1"/>
  <c r="F67" i="1"/>
  <c r="F68" i="1" l="1"/>
  <c r="F48" i="1"/>
  <c r="F24" i="1" l="1"/>
  <c r="F19" i="1"/>
  <c r="F12" i="1"/>
  <c r="F17" i="1" l="1"/>
  <c r="F7" i="1"/>
  <c r="F71" i="1" l="1"/>
  <c r="F65" i="1"/>
  <c r="F39" i="1"/>
  <c r="F6" i="1"/>
  <c r="F38" i="1" l="1"/>
  <c r="F37" i="1" l="1"/>
  <c r="F61" i="1" l="1"/>
  <c r="F62" i="1" l="1"/>
  <c r="F63" i="1" l="1"/>
</calcChain>
</file>

<file path=xl/sharedStrings.xml><?xml version="1.0" encoding="utf-8"?>
<sst xmlns="http://schemas.openxmlformats.org/spreadsheetml/2006/main" count="531" uniqueCount="271">
  <si>
    <t>Приложение 1</t>
  </si>
  <si>
    <t>к Правилам формирования тарифов</t>
  </si>
  <si>
    <t>форма 5</t>
  </si>
  <si>
    <t>№ п/п</t>
  </si>
  <si>
    <t>Наименование показателей</t>
  </si>
  <si>
    <t>Ед. изм.</t>
  </si>
  <si>
    <t>Предусмотрено в утвержденной тарифной смете</t>
  </si>
  <si>
    <t>Фактически сложившиеся показатели тарифной сметы</t>
  </si>
  <si>
    <t>Отклонение в процентах</t>
  </si>
  <si>
    <t>Причины отклонения</t>
  </si>
  <si>
    <t>I</t>
  </si>
  <si>
    <t>Затраты на производство товаров и предоставление услуг, всего, в т.ч.:</t>
  </si>
  <si>
    <t>тыс. тенге</t>
  </si>
  <si>
    <t>Материальные затраты всего, в т.ч.:</t>
  </si>
  <si>
    <t>1.1</t>
  </si>
  <si>
    <t>Сырье и материалы</t>
  </si>
  <si>
    <t>1.2</t>
  </si>
  <si>
    <t>ГСМ</t>
  </si>
  <si>
    <t>1.3</t>
  </si>
  <si>
    <t>Энергия на компенсацию потерь</t>
  </si>
  <si>
    <t>1.4</t>
  </si>
  <si>
    <t>Услуги по балансированию рынка электроэнергии</t>
  </si>
  <si>
    <t>2</t>
  </si>
  <si>
    <t>Затраты на оплату труда, всего, в т.ч.:</t>
  </si>
  <si>
    <t>2.1</t>
  </si>
  <si>
    <t>заработная плата производственного персонала</t>
  </si>
  <si>
    <t>человек</t>
  </si>
  <si>
    <t>2.2</t>
  </si>
  <si>
    <t>2.3</t>
  </si>
  <si>
    <t>3</t>
  </si>
  <si>
    <t>Амортизация</t>
  </si>
  <si>
    <t>4</t>
  </si>
  <si>
    <t>Ремонт всего, в т.ч.:</t>
  </si>
  <si>
    <t>4.1</t>
  </si>
  <si>
    <t>капитальный ремонт, не приводящий к увеличению стоимости основных фондов</t>
  </si>
  <si>
    <t>5</t>
  </si>
  <si>
    <t>Услуги сторонних организаций производственного характера, всего</t>
  </si>
  <si>
    <t>5.1</t>
  </si>
  <si>
    <t>услуги транспорта</t>
  </si>
  <si>
    <t>5.2</t>
  </si>
  <si>
    <t>услуги экспертиз</t>
  </si>
  <si>
    <t>5.3</t>
  </si>
  <si>
    <t>услуги каналов передачи данных АСКУЭ</t>
  </si>
  <si>
    <t>6</t>
  </si>
  <si>
    <t>7</t>
  </si>
  <si>
    <t xml:space="preserve">Прочие затраты </t>
  </si>
  <si>
    <t>7.1</t>
  </si>
  <si>
    <t xml:space="preserve">Коммунальные услуги </t>
  </si>
  <si>
    <t>тенге/кВтч</t>
  </si>
  <si>
    <t>7.2</t>
  </si>
  <si>
    <t xml:space="preserve">Командировочные расходы  </t>
  </si>
  <si>
    <t>7.3</t>
  </si>
  <si>
    <t>Услуги связи</t>
  </si>
  <si>
    <t>7.4</t>
  </si>
  <si>
    <t>Расходы на страхование</t>
  </si>
  <si>
    <t>7.5</t>
  </si>
  <si>
    <t>Содержание вневедомственной охраны</t>
  </si>
  <si>
    <t>7.6</t>
  </si>
  <si>
    <t>7.7</t>
  </si>
  <si>
    <t>Расходы по охране труда и ТБ, противопожарные мероприятия</t>
  </si>
  <si>
    <t>7.8</t>
  </si>
  <si>
    <t xml:space="preserve">Техосмотр и техобслуживание автотранспорта, прочие расходы на транспорт </t>
  </si>
  <si>
    <t>7.9</t>
  </si>
  <si>
    <t>Аренда помещении общественного назначения</t>
  </si>
  <si>
    <t>7.10</t>
  </si>
  <si>
    <t xml:space="preserve">Услуги по содержанию оборудования </t>
  </si>
  <si>
    <t>7.11</t>
  </si>
  <si>
    <t xml:space="preserve">Услуги сторонних организаций </t>
  </si>
  <si>
    <t>7.12</t>
  </si>
  <si>
    <t>Затраты на мероприятия по экологии</t>
  </si>
  <si>
    <t>II</t>
  </si>
  <si>
    <t>Расходы периода всего, в т.ч.:</t>
  </si>
  <si>
    <t>Общие и административные расходы всего, в том числе:</t>
  </si>
  <si>
    <t>Затраты на оплату труда всего, в т.ч.:</t>
  </si>
  <si>
    <t>8.1</t>
  </si>
  <si>
    <t>заработная плата административного персонала</t>
  </si>
  <si>
    <t>8.2</t>
  </si>
  <si>
    <t>10</t>
  </si>
  <si>
    <t>11</t>
  </si>
  <si>
    <t>12</t>
  </si>
  <si>
    <t>13</t>
  </si>
  <si>
    <t>Капитальный ремонт, не приводящий к увеличению стоимости основных фондов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</si>
  <si>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</si>
  <si>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</si>
  <si>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</si>
  <si>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</si>
  <si>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</si>
  <si>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</si>
  <si>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</si>
  <si>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</si>
  <si>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</si>
  <si>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Услуги банка</t>
  </si>
  <si>
    <t>Корпоративный подоходный налог</t>
  </si>
  <si>
    <t>III</t>
  </si>
  <si>
    <t>IV</t>
  </si>
  <si>
    <t xml:space="preserve">Прибыль, в том числе: </t>
  </si>
  <si>
    <t>инвестпрограмма</t>
  </si>
  <si>
    <t>V</t>
  </si>
  <si>
    <t>VI</t>
  </si>
  <si>
    <t>тыс. кВтч.</t>
  </si>
  <si>
    <t>переданный безвозмездно</t>
  </si>
  <si>
    <t>Итого объем передачи ЭЭ</t>
  </si>
  <si>
    <t>Нормативные технические потери</t>
  </si>
  <si>
    <t>%</t>
  </si>
  <si>
    <t>VII</t>
  </si>
  <si>
    <t>Справочно:</t>
  </si>
  <si>
    <t>15</t>
  </si>
  <si>
    <t>Расходы на выплату вознаграждений</t>
  </si>
  <si>
    <t>16</t>
  </si>
  <si>
    <t xml:space="preserve">Налоговые платежи и сборы </t>
  </si>
  <si>
    <t>Подготовка кадров, повышение квалификации</t>
  </si>
  <si>
    <t>социальный налог, соцотчисления, ОСМС</t>
  </si>
  <si>
    <t>Услуги сторонних организаций</t>
  </si>
  <si>
    <t>Всего затрат на предоставление услуг</t>
  </si>
  <si>
    <t xml:space="preserve">Материалы на эксплуатацию, ремонт, ОТ и ТБ   </t>
  </si>
  <si>
    <t>14.8</t>
  </si>
  <si>
    <t>Всего доходов</t>
  </si>
  <si>
    <t>Объем предоставляемых услуг</t>
  </si>
  <si>
    <t>17.1</t>
  </si>
  <si>
    <t>17.2</t>
  </si>
  <si>
    <t>18.1</t>
  </si>
  <si>
    <t>18.2</t>
  </si>
  <si>
    <t>тенге</t>
  </si>
  <si>
    <t>производственного</t>
  </si>
  <si>
    <t>административного</t>
  </si>
  <si>
    <t>производственного персонала</t>
  </si>
  <si>
    <t>административного персонала</t>
  </si>
  <si>
    <t>Среднесписочная численность персонала, в т.ч.:</t>
  </si>
  <si>
    <t>Среднемесячная заработная плата, всего, в т.ч.:</t>
  </si>
  <si>
    <t>Тариф (без НДС)</t>
  </si>
  <si>
    <t>8.3</t>
  </si>
  <si>
    <t>обязательные пенсионные взносы работодателя</t>
  </si>
  <si>
    <t>№ р/р</t>
  </si>
  <si>
    <t>Көрсеткіштердің атауы</t>
  </si>
  <si>
    <t>Өлш. бірл.</t>
  </si>
  <si>
    <t>Бекітілген тарифтік сметада көзделген</t>
  </si>
  <si>
    <t>Тарифтік сметаның нақты қалыптасқан көрсеткіштер</t>
  </si>
  <si>
    <t>Пайызбен ауытқу</t>
  </si>
  <si>
    <t>Ауытқу себептері</t>
  </si>
  <si>
    <t>1-қосымша</t>
  </si>
  <si>
    <t>Тарифтерді қалыптастыру қағидаларына</t>
  </si>
  <si>
    <t>пішін 5</t>
  </si>
  <si>
    <t>Тауарларды өндіруге және қызметтер көрсетуге арналған шығындар, барлығы, оның ішінде:</t>
  </si>
  <si>
    <t>Материалдық шығындар барлығы, оның ішінде:</t>
  </si>
  <si>
    <t>шикізат және материалдар</t>
  </si>
  <si>
    <t>ЖЖМ</t>
  </si>
  <si>
    <t>Шығындарды өтеуге арналған энергия</t>
  </si>
  <si>
    <t>Электр энергиясы нарығын теңгерімдеу жөніндегі қызметтер</t>
  </si>
  <si>
    <t>Өндірістік қызметкердің еңбегіне ақы төлеуге арналған шығындар, барлығы</t>
  </si>
  <si>
    <t>мың теңге</t>
  </si>
  <si>
    <t>Негізгі құралдар құнының өсуіне әкелмейтін күрделі жөндеу</t>
  </si>
  <si>
    <t>Өндірістік сипаттағы бөгде ұйымдардың қызметтері, барлығы</t>
  </si>
  <si>
    <t>Салық төлемдері мен алымдары</t>
  </si>
  <si>
    <t>Басқа шығындар</t>
  </si>
  <si>
    <t>Өзге шығындар, барлығы</t>
  </si>
  <si>
    <t>Кезең шығыстары барлығы, оның ішінде:</t>
  </si>
  <si>
    <t>Жалпы және әкімшілік шығыстар барлығы, оның ішінде:</t>
  </si>
  <si>
    <t>Әкімшілік қызметкердің еңбегіне ақы төлеуге арналған шығындар, барлығы</t>
  </si>
  <si>
    <t>Сыйақы төлеуге арналған шығыстар</t>
  </si>
  <si>
    <t>Корпоративтік табыс салығы</t>
  </si>
  <si>
    <t>Қызметтерді ұсынуға арналған барлық шығындар</t>
  </si>
  <si>
    <t>Пайда, оның ішінде:</t>
  </si>
  <si>
    <t>Инвестициялық бағдарлама</t>
  </si>
  <si>
    <t>Барлық кірістер</t>
  </si>
  <si>
    <t>Ұсынылатын қызметтер көлемі</t>
  </si>
  <si>
    <t>Нормативтік техникалық шығындар</t>
  </si>
  <si>
    <t>Тариф (ҚҚС-сыз)</t>
  </si>
  <si>
    <t>тенге/кВтс</t>
  </si>
  <si>
    <t xml:space="preserve"> мың кВтс</t>
  </si>
  <si>
    <t>Анықтама үшін:</t>
  </si>
  <si>
    <t>Персоналдың орташа саны, оның ішінде:</t>
  </si>
  <si>
    <t>өндірістік</t>
  </si>
  <si>
    <t>әкімшілік</t>
  </si>
  <si>
    <t>адам</t>
  </si>
  <si>
    <t>Орташа айлық жалақы, барлығы, соның ішінде:</t>
  </si>
  <si>
    <t>өндірістік персонал</t>
  </si>
  <si>
    <t>әкімшілік персонал</t>
  </si>
  <si>
    <t>сыйға тартты</t>
  </si>
  <si>
    <t>ЭЭ тасымалдаудың жалпы көлемі</t>
  </si>
  <si>
    <t>өндірістік персоналдың жалақысы</t>
  </si>
  <si>
    <t>әлеуметтік салық, әлеум.аударымдар, МӘМС</t>
  </si>
  <si>
    <t>әкімшілік қызметкерлердің жалақысы</t>
  </si>
  <si>
    <t>міндетті кәсіптік зейнетақы жарналары</t>
  </si>
  <si>
    <t>Барлығын жөндеу, соның ішінде:</t>
  </si>
  <si>
    <t>көлік қызметтері</t>
  </si>
  <si>
    <t>сараптама қызметтері</t>
  </si>
  <si>
    <t>ЭКЕАЖ деректерді беру каналының қызметтері</t>
  </si>
  <si>
    <t>Коммуналдық қызметтер</t>
  </si>
  <si>
    <t>іссапарлық шығындар</t>
  </si>
  <si>
    <t>байланыс қызметі</t>
  </si>
  <si>
    <t>Сақтандыру шығындары</t>
  </si>
  <si>
    <t>Жеке қауіпсіздік мазмұны</t>
  </si>
  <si>
    <t>Кадрларды даярлау, біліктілігін арттыру</t>
  </si>
  <si>
    <t>Еңбекті қорғау және қауіпсіздік шығындары, өрт қауіпсіздігі шаралары</t>
  </si>
  <si>
    <t>Көлік құралдарын тексеру және техникалық қызмет көрсету, басқа көлік шығындары</t>
  </si>
  <si>
    <t>Қоғамдық үй-жайларды жалға алу</t>
  </si>
  <si>
    <t>жабдықтарды ұстау жөніндегі қызметтер</t>
  </si>
  <si>
    <t>Үшінші тарап компанияларының қызметтері</t>
  </si>
  <si>
    <t>Қоршаған ортаны қорғау шараларының шығындары</t>
  </si>
  <si>
    <t>банк қызметтері</t>
  </si>
  <si>
    <t>Пайдалануға, жөндеуге, еңбекті ұйымдастыруға және қауіпсіздік техникасына арналған материалдар</t>
  </si>
  <si>
    <t>Отчет об исполнении тарифной сметы на услуги по передаче электроэнергии за 2024 год
АО "Объединенная ЭнергоСервисная Компания"</t>
  </si>
  <si>
    <t>обязательные взносы и выплаты к фонду оплаты труда</t>
  </si>
  <si>
    <t>восстановление энергоснабжения в г. Аягоз</t>
  </si>
  <si>
    <t>Аягөз қ. электрмен жабдықтауды қалпына келтіру</t>
  </si>
  <si>
    <t>2024 жылға арналған электр энергиясын беру қызметтерінің тарифтік сметасын орындау туралы есеп 
«Біріккен энергетикалық сервистік компания» АҚ</t>
  </si>
  <si>
    <t>еңбекақы қорына міндетті жарналар мен төлемдер</t>
  </si>
  <si>
    <t>Для целей предотвращения аварийных ситуаций, повышением надежности предоставления регулируемых услуг</t>
  </si>
  <si>
    <t>В связи с ростом цены на ГСМ</t>
  </si>
  <si>
    <t>В связи с ростом цены покупки э/э с учетом транзита и рынка мощности ( в ТС 18,09 тг/кВтч, по факту - 22,47 тг/кВтч)</t>
  </si>
  <si>
    <t>В соответствии с фактическими объемами и утвержденными тарифами</t>
  </si>
  <si>
    <t>В связи с текучестью кадров АО "ОЭСК" и переходом персонала на более высокооплачиваемые ЗП энергопредприятий ВКО</t>
  </si>
  <si>
    <t xml:space="preserve">Расчет произведен в соответствии с действующими ставками налогов и отчислений, предусмотренных Социальным кодексом, раздельным учетом затрат, доходов и задействованных активов.  </t>
  </si>
  <si>
    <t>В соответствии с установленными ставками по взносам и выплатам с учетом фактической численности персонала</t>
  </si>
  <si>
    <t xml:space="preserve">Фактическая амортизация в соответствии с МСФО и раздельным учетом затрат, доходов и задействованных активов </t>
  </si>
  <si>
    <t>В соответствии с заключенными договорами. В рамках разрешенных 5% отклонений, предусмотренных  ст. 33 Закона РК "О естественных монополиях"</t>
  </si>
  <si>
    <t>В соответствии с заключенными договорами</t>
  </si>
  <si>
    <t>В соответствии с действующими налогами и ставками</t>
  </si>
  <si>
    <t>Внедрение мероприятий по энергоэффективности с учетом действующих тарифов на коммунальные услуги</t>
  </si>
  <si>
    <t>В соответствии с графиком проведения ремонтов, обслуживания сетей. В рамках разрешенных 5% отклонений, предусмотренных  ст. 33 Закона РК "О естественных монополиях"</t>
  </si>
  <si>
    <t>В соответствии с действующими договорами и ставками на страхование</t>
  </si>
  <si>
    <t xml:space="preserve">В соответствии с заключенными договорами и ценами пост-часов. </t>
  </si>
  <si>
    <t>Проведены мероприятия, необходимые для осуществления регулируемого вида деятельности </t>
  </si>
  <si>
    <t>В соответствии с заключенными договорами, в целях бесперебойной работы транспорта для выполнения ремонтов и обслуживания сетей.</t>
  </si>
  <si>
    <t>В соответстви с заключенными договорами</t>
  </si>
  <si>
    <t>В связи с текучестью кадров АО "ОЭСК" и переходом персонала на более высокооплачиваемые ЗП энергопредприятий ВКО.</t>
  </si>
  <si>
    <t>Амортизация направлена на реализацию инвестпрограммы. Для выполнения ИП в полном объеме  недостающая сумма источника финансироваания перераспределена на прибыль.</t>
  </si>
  <si>
    <t xml:space="preserve">Внедрение мероприятий по энергоэффективности, а также в сответсвии с действующими тарифами </t>
  </si>
  <si>
    <t>В целях производственной необходимости. В рамках разрешенных 5% отклонений, предусмотренных  ст. 33 Закона РК "О естественных монополиях"</t>
  </si>
  <si>
    <t>В соответсвии с заключенными договорами</t>
  </si>
  <si>
    <t>В соответствии с тарифами на расчетно-кассовое обслуживание</t>
  </si>
  <si>
    <t>В рамках разрешенных 5% отклонений, предусмотренных  ст. 33 Закона РК "О естественных монополиях"</t>
  </si>
  <si>
    <t>Расчет расходов по КПН произведен в соответствии с Налоговым кодексом и раздельным учетом затрат, доходов и задействованных активов</t>
  </si>
  <si>
    <t>Инвестиционная программа выполнена в полном объеме, перераспределение по фактическим источникам: амортизация и прибыль</t>
  </si>
  <si>
    <t>В декабре 2024 года произошла авария в г. Аягоз. Для ее устранения проводились восстановительные работы в конце 2024 года, начале 2025г.</t>
  </si>
  <si>
    <t>Увеличение объема по независящим от АО "ОЭСК"  причинам: 
1)	увеличением объёма возмездной передачи электроэнергии для потребителя ТОО «Казцинк», ранее передаваемой безвозмездно;
2)	 увеличением объёмов потребления электроэнергии потребителями ТОО «Шыгысэнерготрейд».</t>
  </si>
  <si>
    <t xml:space="preserve">В связи с реализацией плана мероприятий по снижению нормативных технических потерь </t>
  </si>
  <si>
    <t>Снижение численности в связи с текучестью кадров АО "ОЭСК" и переходом персонала на более высокооплачиваемые СЗП энергопредприятий ВКО</t>
  </si>
  <si>
    <t>В целях сдерживания текучести кадров. По данным Статистики СЗП по отрасли за 2024 год составила 388 075 тенге/чел. Фактическая СЗП АО "ОЭСК" в 2024 году - 299 419 тенге/чел, что ниже статистической на 30%</t>
  </si>
  <si>
    <t>Апаттық жағдайлардың алдын алу, реттелетін қызметтер көрсетудің сенімділігін арттыру мақсатында</t>
  </si>
  <si>
    <t>ЖЖМ бағасының өсуіне байланысты</t>
  </si>
  <si>
    <t>Транзит пен қуат нарығын ескере отырып, э/э сатып алу бағасының өсуіне байланысты (ТС-да 18,09 тг/кВтс, факті бойынша - 22,47 тг/кВтс)</t>
  </si>
  <si>
    <t>Нақты көлемдерге және бекітілген тарифтерге сәйкес</t>
  </si>
  <si>
    <t>«БЭСК» АҚ кадрларының тоқтаусыздығына және қызметкерлердің ШҚО энергия кәсіпорындарының неғұрлым жоғары ақы төленетін Жалақыға ауысуына байланысты</t>
  </si>
  <si>
    <t>Есептеу әлеуметтік Кодексте көзделген салықтар мен аударымдардың қолданыстағы мөлшерлемелеріне, шығындарды, кірістер мен қолданысқа енгізілген активтерді бөлек есепке алуға сәйкес жүргізілді.</t>
  </si>
  <si>
    <t>Қызметкерлердің нақты санын ескере отырып, жарналар мен төлемдер бойынша белгіленген мөлшерлемелерге сәйкес</t>
  </si>
  <si>
    <t xml:space="preserve">ҚЕХС және шығындарды, кірістер мен іске қосылған активтерді бөлек есепке алуға сәйкес нақты амортизация </t>
  </si>
  <si>
    <t>Жасалған шарттарға сәйкес. ҚР «Табиғи монополиялар туралы» Заңының 33 бабында көзделген рұқсат етілген 5% ауытқулар шеңберінде</t>
  </si>
  <si>
    <t>Жасалған шарттарға сәйкес</t>
  </si>
  <si>
    <t>Қолданыстағы салықтар мен мөлшерлемелерге сәйкес</t>
  </si>
  <si>
    <t>Коммуналдық қызметтерге қолданыстағы тарифтерді ескере отырып, энергия тиімділігі жөніндегі іс-шараларды енгізу</t>
  </si>
  <si>
    <t>Желілерді жөндеу, қызмет көрсету кестесіне сәйкес. ҚР «Табиғи монополиялар туралы» Заңының 33 бабында көзделген рұқсат етілген 5% ауытқулар шеңберінде</t>
  </si>
  <si>
    <t>Қолданыстағы шарттарға және сақтандыру мөлшерлемелеріне сәйкес</t>
  </si>
  <si>
    <t xml:space="preserve">Жасалған шарттарға және пост-сағат бағаларына сәйкес. </t>
  </si>
  <si>
    <t>Реттелетін қызмет түрін жүзеге асыруға қажетті іс-шаралар өткізілді</t>
  </si>
  <si>
    <t>Жасалған шарттарға сәйкес, желілерді жөндеу және қызмет көрсетуге көліктің үздіксіз жұмыс істеуі мақсатында.</t>
  </si>
  <si>
    <t>Амортизация инвестициялық бағдарламаны жүзеге асыруға бағытталған. ИБ толық көлемде орындауға қаржыландыру көзінің жетіспейтін сомасы пайдаға қайта бөлінеді.</t>
  </si>
  <si>
    <t>Энергия тиімділігі бойынша, сондай-ақ қолданыстағы тарифтерге сәйкес іс-шараларды енгізу</t>
  </si>
  <si>
    <t>Есеп айырысу-кассалық қызмет көрсету тарифтеріне сәйкес</t>
  </si>
  <si>
    <t>ҚР «Табиғи монополиялар туралы» Заңының 33 бабында көзделген рұқсат етілген 5% ауытқулар шеңберінде</t>
  </si>
  <si>
    <t>КТС бойынша шығыстарды есептеу Салық кодексіне және шығындарды, кірістерді және қолданысқа енгізілген активтерді бөлек есепке алуға сәйкес жүргізіледі</t>
  </si>
  <si>
    <t>«БЭСК» АҚ-на тәуелсіз себептер бойынша көлемнің ұлғаюы:
1) бұрын өтеусіз берілетін «Казцинк» ЖШС тұтынушысына электр энергиясын өтеулі беру көлемін ұлғайту;
2) «Шығысэнерготрейд» ЖШС тұтынушыларының электр энергиясын тұтыну көлемінің ұлғайуы.</t>
  </si>
  <si>
    <t>Нормативтік техникалық шығындарды азайту жөніндегі іс-шаралар жоспарын жүзеге асыруға байланысты</t>
  </si>
  <si>
    <t>"БЭСК" АҚ кадрларының тұрақсыздығына және қызметкерлердің ШҚО энергия кәсіпорындарының неғұрлым жоғары ақы төленетін ОЖ-ға ауысуына байланысты санның азаюы</t>
  </si>
  <si>
    <t>Кадрлардың тұрақсыздығын тежеу мақсатында. Сала бойынша ОЖ Статистикасының деректері бойынша 2024 жылы 388 075 теңгені/адам құрады, 2024 жылы "БЭСК" АҚ нақты ОЖ - 299 419 теңге/адам, бұл статистикалықтан 30% төмен</t>
  </si>
  <si>
    <t>2024 жылдың ішінде электр энергиясын жеткізу қызметіне бір тариф белгіленді</t>
  </si>
  <si>
    <t>В соответствии с заключенным договором займа и графиком погашения кредита</t>
  </si>
  <si>
    <t>Жасалған несие шартына және несиені өтеу кестесіне сәйкес</t>
  </si>
  <si>
    <t>Өндірістік мақсаттар үшін. ҚР «Табиғи монополиялар туралы» Заңының 33 бабында көзделген рұқсат етілген 5% ауытқулар шеңберінде</t>
  </si>
  <si>
    <t>Инвестициялық бағдарлама толық көлемде орындалды, нақты көздер бойынша қайта бөлу: амортизация және пайда</t>
  </si>
  <si>
    <t>2024 жылдың желтоқсанында Аягөз қ. апат болды. Оны жою үшін 2024 жылдың аяғында, 2025 жылдың басында қалпына келтіру жұмыстары жүргізілді.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</si>
</sst>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0.0%"/>
    <numFmt numFmtId="166" formatCode="#,##0.00000000_р_.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Calibri"/>
      <family val="2"/>
      <scheme val="minor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9" fillId="0" borderId="0"/>
    <xf numFmtId="0" fontId="8" fillId="0" borderId="0"/>
  </cellStyleXfs>
  <cellXfs count="110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9" fontId="4" fillId="2" borderId="1" xfId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2" applyFo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4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9" fontId="4" fillId="0" borderId="1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2" fontId="4" fillId="2" borderId="1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2" fillId="0" borderId="1" xfId="0" applyFont="1" applyBorder="1" applyAlignment="1">
      <alignment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2" borderId="0" xfId="0" applyFont="1" applyFill="1"/>
    <xf numFmtId="0" fontId="4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0" xfId="0" applyFont="1" applyFill="1" applyAlignment="1">
      <alignment vertical="center"/>
    </xf>
    <xf numFmtId="0" fontId="4" fillId="2" borderId="1" xfId="8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0" fontId="6" fillId="2" borderId="0" xfId="2" applyFont="1" applyFill="1"/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/>
    <xf numFmtId="0" fontId="4" fillId="2" borderId="0" xfId="0" applyFont="1" applyFill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165" fontId="7" fillId="2" borderId="1" xfId="1" applyNumberFormat="1" applyFon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horizontal="left" vertical="center" wrapText="1"/>
    </xf>
    <xf numFmtId="165" fontId="4" fillId="2" borderId="2" xfId="0" applyNumberFormat="1" applyFont="1" applyFill="1" applyBorder="1" applyAlignment="1">
      <alignment horizontal="left" vertical="center" wrapText="1"/>
    </xf>
    <xf numFmtId="166" fontId="4" fillId="2" borderId="1" xfId="0" applyNumberFormat="1" applyFont="1" applyFill="1" applyBorder="1" applyAlignment="1">
      <alignment vertical="center" wrapText="1"/>
    </xf>
    <xf numFmtId="166" fontId="4" fillId="2" borderId="1" xfId="0" applyNumberFormat="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4" fillId="0" borderId="1" xfId="0" applyNumberFormat="1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vertical="center"/>
    </xf>
    <xf numFmtId="165" fontId="4" fillId="0" borderId="1" xfId="1" applyNumberFormat="1" applyFont="1" applyFill="1" applyBorder="1" applyAlignment="1">
      <alignment horizontal="left" vertical="center" wrapText="1"/>
    </xf>
    <xf numFmtId="165" fontId="4" fillId="0" borderId="2" xfId="0" applyNumberFormat="1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vertical="center" wrapText="1"/>
    </xf>
    <xf numFmtId="0" fontId="11" fillId="0" borderId="0" xfId="0" applyFont="1" applyAlignment="1">
      <alignment vertical="center"/>
    </xf>
    <xf numFmtId="165" fontId="4" fillId="2" borderId="6" xfId="1" applyNumberFormat="1" applyFont="1" applyFill="1" applyBorder="1" applyAlignment="1">
      <alignment horizontal="left" vertical="center" wrapText="1"/>
    </xf>
    <xf numFmtId="165" fontId="4" fillId="2" borderId="7" xfId="1" applyNumberFormat="1" applyFont="1" applyFill="1" applyBorder="1" applyAlignment="1">
      <alignment horizontal="left" vertical="center" wrapText="1"/>
    </xf>
    <xf numFmtId="165" fontId="4" fillId="2" borderId="2" xfId="1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165" fontId="4" fillId="0" borderId="6" xfId="1" applyNumberFormat="1" applyFont="1" applyFill="1" applyBorder="1" applyAlignment="1">
      <alignment horizontal="left" vertical="center" wrapText="1"/>
    </xf>
    <xf numFmtId="165" fontId="4" fillId="0" borderId="7" xfId="1" applyNumberFormat="1" applyFont="1" applyFill="1" applyBorder="1" applyAlignment="1">
      <alignment horizontal="left" vertical="center" wrapText="1"/>
    </xf>
    <xf numFmtId="165" fontId="4" fillId="0" borderId="2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</cellXfs>
  <cellStyles count="9">
    <cellStyle name="Обычный" xfId="0" builtinId="0"/>
    <cellStyle name="Обычный 2" xfId="3" xr:uid="{00000000-0005-0000-0000-000001000000}"/>
    <cellStyle name="Обычный 2 2" xfId="5" xr:uid="{00000000-0005-0000-0000-000002000000}"/>
    <cellStyle name="Обычный 2 2 2" xfId="7" xr:uid="{00000000-0005-0000-0000-000003000000}"/>
    <cellStyle name="Обычный 2 3" xfId="8" xr:uid="{3F3042AD-8A70-4812-AD5F-E420EA1B8A7D}"/>
    <cellStyle name="Обычный 29" xfId="2" xr:uid="{00000000-0005-0000-0000-000004000000}"/>
    <cellStyle name="Процентный" xfId="1" builtinId="5"/>
    <cellStyle name="Процентный 2" xfId="4" xr:uid="{00000000-0005-0000-0000-000006000000}"/>
    <cellStyle name="Финансовый 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43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137.xml"/><Relationship Id="rId290" Type="http://schemas.openxmlformats.org/officeDocument/2006/relationships/externalLink" Target="externalLinks/externalLink28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48" Type="http://schemas.openxmlformats.org/officeDocument/2006/relationships/externalLink" Target="externalLinks/externalLink246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291" Type="http://schemas.openxmlformats.org/officeDocument/2006/relationships/externalLink" Target="externalLinks/externalLink289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92" Type="http://schemas.openxmlformats.org/officeDocument/2006/relationships/theme" Target="theme/theme1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externalLink" Target="externalLinks/externalLink280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293" Type="http://schemas.openxmlformats.org/officeDocument/2006/relationships/styles" Target="styles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externalLink" Target="externalLinks/externalLink281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294" Type="http://schemas.openxmlformats.org/officeDocument/2006/relationships/sharedStrings" Target="sharedStrings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externalLink" Target="externalLinks/externalLink282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95" Type="http://schemas.openxmlformats.org/officeDocument/2006/relationships/calcChain" Target="calcChain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externalLink" Target="externalLinks/externalLink28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286" Type="http://schemas.openxmlformats.org/officeDocument/2006/relationships/externalLink" Target="externalLinks/externalLink284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287" Type="http://schemas.openxmlformats.org/officeDocument/2006/relationships/externalLink" Target="externalLinks/externalLink285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288" Type="http://schemas.openxmlformats.org/officeDocument/2006/relationships/externalLink" Target="externalLinks/externalLink286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89" Type="http://schemas.openxmlformats.org/officeDocument/2006/relationships/externalLink" Target="externalLinks/externalLink287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71" Type="http://schemas.openxmlformats.org/officeDocument/2006/relationships/externalLink" Target="externalLinks/externalLink169.xml"/><Relationship Id="rId227" Type="http://schemas.openxmlformats.org/officeDocument/2006/relationships/externalLink" Target="externalLinks/externalLink225.xml"/><Relationship Id="rId269" Type="http://schemas.openxmlformats.org/officeDocument/2006/relationships/externalLink" Target="externalLinks/externalLink2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?5BA3F354" TargetMode="External"/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?E3A24FB6" TargetMode="External"/><Relationship Id="rId1" Type="http://schemas.openxmlformats.org/officeDocument/2006/relationships/externalLinkPath" Target="file:///\\E3A24FB6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?C329FAFC" TargetMode="External"/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?572FDBF3" TargetMode="External"/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?F268F78A" TargetMode="External"/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?145C3E2C" TargetMode="External"/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?407373E5" TargetMode="External"/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?2E890302" TargetMode="External"/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?F91BDE36" TargetMode="External"/><Relationship Id="rId1" Type="http://schemas.openxmlformats.org/officeDocument/2006/relationships/externalLinkPath" Target="file:///\\F91BDE36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?133CCEAB" TargetMode="External"/><Relationship Id="rId1" Type="http://schemas.openxmlformats.org/officeDocument/2006/relationships/externalLinkPath" Target="file:///\\133CCEAB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?0768BFD7" TargetMode="External"/><Relationship Id="rId1" Type="http://schemas.openxmlformats.org/officeDocument/2006/relationships/externalLinkPath" Target="file:///\\0768BFD7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?30BE4059" TargetMode="External"/><Relationship Id="rId1" Type="http://schemas.openxmlformats.org/officeDocument/2006/relationships/externalLinkPath" Target="file:///\\30BE4059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  <sheetName val="Управление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>
        <row r="19">
          <cell r="B19" t="str">
            <v>сжатый воздух</v>
          </cell>
        </row>
      </sheetData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Содержание"/>
      <sheetName val="SMSTemp"/>
      <sheetName val="o"/>
      <sheetName val="PYTB"/>
      <sheetName val="Проек_расх"/>
      <sheetName val="Cost 99v98"/>
      <sheetName val="Форма2"/>
      <sheetName val="Production_Ref Q-1-3"/>
      <sheetName val="Production_ref_Q4"/>
      <sheetName val="Resources"/>
      <sheetName val="A3-100"/>
      <sheetName val="Все виды материалов D`1-18"/>
      <sheetName val="Общие начальные данные"/>
      <sheetName val="Inputs"/>
      <sheetName val="Settings"/>
      <sheetName val="FA Movement Kyrg"/>
      <sheetName val="Лист3"/>
      <sheetName val="Anlagevermögen"/>
      <sheetName val="Links"/>
      <sheetName val="Lead"/>
      <sheetName val="KCC"/>
      <sheetName val="CPI"/>
      <sheetName val="GAAP TB 30.08.01  detail p&amp;l"/>
      <sheetName val="1"/>
      <sheetName val="2.2 ОтклОТМ"/>
      <sheetName val="1.3.2 ОТМ"/>
      <sheetName val="Предпр"/>
      <sheetName val="ЦентрЗатр"/>
      <sheetName val="ЕдИзм"/>
      <sheetName val="Present"/>
      <sheetName val="ЯНВАРЬ"/>
      <sheetName val="DATA"/>
      <sheetName val="#ССЫЛКА"/>
      <sheetName val="N_SVOD"/>
      <sheetName val="??????"/>
      <sheetName val="ОДТ и ГЦТ"/>
      <sheetName val="I. Прогноз доходов"/>
      <sheetName val="Channels"/>
      <sheetName val="april-june99"/>
      <sheetName val="Precios"/>
      <sheetName val="11"/>
      <sheetName val="Форма1"/>
      <sheetName val="Осн"/>
      <sheetName val="предприятия"/>
      <sheetName val="153541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List of Functions"/>
      <sheetName val="25. Hidden"/>
      <sheetName val="2. Inputs"/>
      <sheetName val="Links"/>
      <sheetName val="ТМЗ-6"/>
      <sheetName val="Исх"/>
      <sheetName val="Cash_flows_-_PBC"/>
      <sheetName val="исп_см_"/>
      <sheetName val="без_Н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  <sheetName val="поч԰_x0000_缀_x0000_"/>
      <sheetName val="6НКက_x0000_퀀ѫ"/>
      <sheetName val="почЀⵟഀꚃ"/>
      <sheetName val="Production"/>
      <sheetName val="сводУМЗ"/>
      <sheetName val="Acct Numb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Pivo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>
            <v>0</v>
          </cell>
        </row>
      </sheetData>
      <sheetData sheetId="2" refreshError="1">
        <row r="22">
          <cell r="C22">
            <v>0</v>
          </cell>
        </row>
        <row r="56">
          <cell r="C56">
            <v>0</v>
          </cell>
        </row>
        <row r="61">
          <cell r="C61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6">
          <cell r="C106">
            <v>0</v>
          </cell>
        </row>
        <row r="107">
          <cell r="C107">
            <v>0</v>
          </cell>
        </row>
        <row r="113">
          <cell r="C113">
            <v>0</v>
          </cell>
        </row>
        <row r="114">
          <cell r="C1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  <sheetName val="Дт-Кт"/>
      <sheetName val="из сем"/>
      <sheetName val="Преискурант"/>
      <sheetName val="#ССЫЛКА"/>
      <sheetName val="d_pok"/>
      <sheetName val="13,40 Авансы_получ"/>
      <sheetName val="Jan"/>
      <sheetName val="Jul"/>
      <sheetName val="Jun"/>
      <sheetName val="Mar"/>
      <sheetName val="May"/>
      <sheetName val="Nov"/>
      <sheetName val="Oct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НДС по спис. ОС"/>
      <sheetName val="коррект гл.кн."/>
      <sheetName val="Данные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  <sheetName val="date_list"/>
      <sheetName val="счетчики"/>
      <sheetName val="Ершова"/>
      <sheetName val="линии"/>
      <sheetName val="06.03 Вневедом. и  пожар.  охр."/>
      <sheetName val="Due from banks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_225"/>
      <sheetName val="[ДБСП_02_ 2002.xls]___Syzdy_126"/>
      <sheetName val="[ДБСП_02_ 2002.xls]___Syzdyk_71"/>
      <sheetName val="[ДБСП_02_ 2002.xls]___Syzdyk_69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>
            <v>0</v>
          </cell>
        </row>
      </sheetData>
      <sheetData sheetId="1">
        <row r="1">
          <cell r="G1">
            <v>0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>
            <v>0</v>
          </cell>
        </row>
      </sheetData>
      <sheetData sheetId="6">
        <row r="1">
          <cell r="G1">
            <v>0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>
        <row r="1">
          <cell r="G1">
            <v>0</v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 xml:space="preserve"> </v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>
        <row r="1">
          <cell r="G1">
            <v>0</v>
          </cell>
        </row>
      </sheetData>
      <sheetData sheetId="24">
        <row r="1">
          <cell r="G1">
            <v>0</v>
          </cell>
        </row>
      </sheetData>
      <sheetData sheetId="25">
        <row r="1">
          <cell r="G1" t="str">
            <v/>
          </cell>
        </row>
      </sheetData>
      <sheetData sheetId="26">
        <row r="1">
          <cell r="G1">
            <v>0</v>
          </cell>
        </row>
      </sheetData>
      <sheetData sheetId="27">
        <row r="1">
          <cell r="G1">
            <v>0</v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">
          <cell r="G1">
            <v>0</v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 xml:space="preserve"> </v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>
            <v>0</v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  <sheetName val="План закупок 2012"/>
      <sheetName val="общ.фонд  "/>
      <sheetName val="собственный капитал"/>
      <sheetName val="МТ_CapexDepreciation"/>
      <sheetName val="МУНАЙТАС L-1"/>
      <sheetName val="МО 0012"/>
      <sheetName val="все-доб.осн ГТМ (+-) (2)"/>
      <sheetName val="Осн"/>
      <sheetName val="ДОУП_111-2_1405"/>
      <sheetName val="ДОУП_111-2_1405,,"/>
      <sheetName val="Лист4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  <sheetName val="Справка "/>
      <sheetName val="precios"/>
      <sheetName val="распределение модели"/>
      <sheetName val="МТ_CapexDepreciation"/>
      <sheetName val="МУНАЙТАС L-1"/>
      <sheetName val="конфир"/>
      <sheetName val="таблица"/>
      <sheetName val="3а"/>
      <sheetName val="4"/>
      <sheetName val="4а"/>
      <sheetName val="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Форма 18"/>
      <sheetName val="K62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Распределение"/>
      <sheetName val="Ф"/>
      <sheetName val="Собственный капитал"/>
      <sheetName val="i-index"/>
      <sheetName val="ЭКРБ"/>
      <sheetName val="список"/>
      <sheetName val="I1"/>
      <sheetName val="I2"/>
      <sheetName val="цхл 2004"/>
      <sheetName val="анализ кт"/>
      <sheetName val="Лв 1715 (сб)"/>
      <sheetName val="2а (4)"/>
      <sheetName val="Схема доплат"/>
      <sheetName val="Повышающие коэф ОМГ"/>
      <sheetName val="Приход по вагонам"/>
      <sheetName val="ставки"/>
      <sheetName val="ЛКУ_2008_измен_270209"/>
      <sheetName val="КОРП-1"/>
      <sheetName val="ДС МЗК"/>
      <sheetName val="Anlagevermögen"/>
      <sheetName val="name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  <sheetName val="Справочник 2601"/>
      <sheetName val="Приложение 7 (ЕНП)"/>
      <sheetName val="s"/>
      <sheetName val="К су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  <sheetName val="Астана рус"/>
      <sheetName val="Алматы рус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  <sheetName val="Quots"/>
      <sheetName val="КОРП-1"/>
      <sheetName val="КВЛ ЦТТ и СТ"/>
      <sheetName val="черн  гор"/>
      <sheetName val="2003 (215862 тн)"/>
      <sheetName val="Scenar"/>
      <sheetName val="NOV"/>
      <sheetName val="Notice"/>
      <sheetName val="Фонд 18гор"/>
      <sheetName val="G-1"/>
      <sheetName val="Сч.фак.пуст."/>
      <sheetName val="Заявл. пуст"/>
      <sheetName val="Расчет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Final_1145"/>
      <sheetName val="PR_CN"/>
      <sheetName val="Threshold_Table"/>
      <sheetName val="Загрузка_"/>
      <sheetName val="SMSTemp"/>
      <sheetName val="МО 0012"/>
      <sheetName val="chiet tinh"/>
      <sheetName val="Sheet1"/>
      <sheetName val="Assumption"/>
      <sheetName val="Calculations"/>
      <sheetName val="SGV_Oz"/>
      <sheetName val="PDC_Worksheet"/>
      <sheetName val="SUMMARY"/>
      <sheetName val="A-20"/>
      <sheetName val="CASH"/>
      <sheetName val="Info"/>
      <sheetName val="Selection"/>
      <sheetName val="FAAL68.XLS"/>
      <sheetName val="#REF"/>
      <sheetName val="PYTB"/>
      <sheetName val="fish"/>
      <sheetName val="Anlagevermögen"/>
      <sheetName val="KONSOLID"/>
      <sheetName val="Sheet3"/>
      <sheetName val="P9-BS by Co"/>
      <sheetName val="База"/>
      <sheetName val="Sony"/>
      <sheetName val="Assumptions"/>
      <sheetName val="д.7.001"/>
      <sheetName val="FDREPORT"/>
      <sheetName val="Resource Sheet"/>
      <sheetName val="Main Sheet"/>
      <sheetName val="Управление"/>
      <sheetName val="3НК"/>
      <sheetName val="ОборБалФормОтч"/>
      <sheetName val="Aug"/>
      <sheetName val="July"/>
      <sheetName val="June"/>
      <sheetName val="May"/>
      <sheetName val="Sept"/>
      <sheetName val="\\$NDS\.EFES_KARAGANDA_SYS.ESY\"/>
      <sheetName val="KazCopper"/>
      <sheetName val="FMLK"/>
      <sheetName val="7.1"/>
      <sheetName val="IFRS FS"/>
      <sheetName val="admin"/>
      <sheetName val="Лист3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title"/>
      <sheetName val="profit &amp; loss"/>
      <sheetName val="balance sheet"/>
      <sheetName val="B-4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  <sheetName val="map_nat"/>
      <sheetName val="map_RPG"/>
      <sheetName val="январь"/>
      <sheetName val="ремонт 25"/>
      <sheetName val=""/>
      <sheetName val="payments"/>
      <sheetName val="CPI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Причины"/>
      <sheetName val="Campiche"/>
      <sheetName val="Subsistemas Andres"/>
      <sheetName val="Ref. Materiales"/>
      <sheetName val="Subsistemas DPP"/>
      <sheetName val="RT RI"/>
      <sheetName val="Dashboard"/>
      <sheetName val="Datos"/>
      <sheetName val="Расчет_Ин"/>
      <sheetName val="Option 0"/>
      <sheetName val="Prelim Cost"/>
      <sheetName val="3П ДДС"/>
      <sheetName val="loans"/>
      <sheetName val="ИТОГО Динамика"/>
      <sheetName val="Busdev"/>
      <sheetName val="CA"/>
      <sheetName val="Consol"/>
      <sheetName val="Sch17  Guarantees"/>
      <sheetName val="Assump"/>
      <sheetName val="Unconsol"/>
      <sheetName val="Index (2)"/>
      <sheetName val="A"/>
      <sheetName val="Gen-2"/>
      <sheetName val="IC_A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
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
Preliminary Financials Summary</v>
          </cell>
          <cell r="C7">
            <v>3</v>
          </cell>
        </row>
        <row r="8">
          <cell r="B8" t="str">
            <v>Макроэкономическая ситуация
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
Production Summary</v>
          </cell>
          <cell r="C11">
            <v>5</v>
          </cell>
        </row>
        <row r="12">
          <cell r="B12" t="str">
            <v>KCC. Добыча руды
KCC. Ore Extraction</v>
          </cell>
          <cell r="C12">
            <v>6</v>
          </cell>
        </row>
        <row r="13">
          <cell r="B13" t="str">
            <v>KCC. Производство концентрата
KCC. Concentrate Production</v>
          </cell>
          <cell r="C13">
            <v>7</v>
          </cell>
        </row>
        <row r="14">
          <cell r="B14" t="str">
            <v>KCC. Производство катодной меди
KCC. Copper Cathodes Production</v>
          </cell>
          <cell r="C14">
            <v>8</v>
          </cell>
        </row>
        <row r="15">
          <cell r="B15" t="str">
            <v>KCC. Производство медной катанки
KCC. Copper Rod Production</v>
          </cell>
          <cell r="C15">
            <v>9</v>
          </cell>
        </row>
        <row r="16">
          <cell r="B16" t="str">
            <v>KCC. Производство металлического цинка
KCC. Metal Zinc Production</v>
          </cell>
          <cell r="C16">
            <v>10</v>
          </cell>
        </row>
        <row r="17">
          <cell r="B17" t="str">
            <v>KCC. Производство серебра
KCC. Silver Production</v>
          </cell>
          <cell r="C17">
            <v>11</v>
          </cell>
        </row>
        <row r="18">
          <cell r="B18" t="str">
            <v>KCC. Производство золота
KCC. Gold Production</v>
          </cell>
          <cell r="C18">
            <v>12</v>
          </cell>
        </row>
        <row r="19">
          <cell r="B19" t="str">
            <v>KCC. Анализ регионов
KCC. Regions Analysis</v>
          </cell>
          <cell r="C19">
            <v>13</v>
          </cell>
        </row>
        <row r="20">
          <cell r="B20" t="str">
            <v>MKM. Производство
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
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Проек_расх"/>
      <sheetName val="Проч_расх_"/>
      <sheetName val="Catalogue"/>
      <sheetName val="KCC"/>
      <sheetName val="прочие"/>
      <sheetName val="SETUP"/>
      <sheetName val="ФОИ-Сен25.12"/>
      <sheetName val="Concentrate"/>
      <sheetName val="Excess Calc Payroll"/>
      <sheetName val="finbal10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#ССЫЛКА"/>
      <sheetName val="DCF"/>
      <sheetName val="ATI"/>
      <sheetName val="Форма2"/>
      <sheetName val="Hidden"/>
      <sheetName val="FIYATLAR"/>
      <sheetName val="US Dollar 2003"/>
      <sheetName val="SDR 2003"/>
      <sheetName val=""/>
      <sheetName val="#511BkRec"/>
      <sheetName val="#511-DEC97"/>
      <sheetName val="#511-SEPT97"/>
      <sheetName val="#511-OCT97"/>
      <sheetName val="#511-NOV97"/>
      <sheetName val="Проек_расх1"/>
      <sheetName val="Проч_расх_1"/>
      <sheetName val="Excess_Calc_Payroll"/>
      <sheetName val="ФОИ-Сен25_12"/>
      <sheetName val="Deep_Water_International"/>
      <sheetName val="Monthly_Graphs_01"/>
      <sheetName val="Monthly_Graphs_00"/>
      <sheetName val="Курс_валют"/>
      <sheetName val="Indizes"/>
      <sheetName val="FS Nis"/>
      <sheetName val="1. General Inputs"/>
      <sheetName val="PNL"/>
      <sheetName val="Sample"/>
      <sheetName val="Свод за 2008г"/>
      <sheetName val="Consolidator Inputs"/>
      <sheetName val="Предпосылки"/>
      <sheetName val="1БК"/>
      <sheetName val="3НК"/>
      <sheetName val="Settings"/>
      <sheetName val="Опции"/>
      <sheetName val="Проект"/>
      <sheetName val="threshold table"/>
      <sheetName val="P-11 strecht "/>
      <sheetName val="Prelim Cost"/>
      <sheetName val="Grouplist"/>
      <sheetName val="MAGN"/>
      <sheetName val="Anlagevermögen"/>
      <sheetName val="Выбор"/>
      <sheetName val="Flash Report SDC(EUR)"/>
      <sheetName val="Данные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">
          <cell r="A3">
            <v>101</v>
          </cell>
        </row>
      </sheetData>
      <sheetData sheetId="39">
        <row r="3">
          <cell r="A3">
            <v>101</v>
          </cell>
        </row>
      </sheetData>
      <sheetData sheetId="40"/>
      <sheetData sheetId="41"/>
      <sheetData sheetId="42">
        <row r="3">
          <cell r="A3">
            <v>101</v>
          </cell>
        </row>
      </sheetData>
      <sheetData sheetId="43">
        <row r="3">
          <cell r="A3">
            <v>101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  <sheetName val="ЯНВАРЬ"/>
      <sheetName val="KreПК"/>
      <sheetName val="Setup"/>
      <sheetName val="SMSTemp"/>
      <sheetName val="ШРР"/>
    </sheetNames>
    <sheetDataSet>
      <sheetData sheetId="0">
        <row r="11">
          <cell r="A11" t="str">
            <v>0_99_1</v>
          </cell>
        </row>
      </sheetData>
      <sheetData sheetId="1">
        <row r="11">
          <cell r="K11">
            <v>1224448543</v>
          </cell>
        </row>
      </sheetData>
      <sheetData sheetId="2">
        <row r="11">
          <cell r="O11">
            <v>1415075238.320755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1">
          <cell r="A11" t="str">
            <v>0_99_1</v>
          </cell>
        </row>
      </sheetData>
      <sheetData sheetId="10">
        <row r="11">
          <cell r="A11" t="str">
            <v>0_99_1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  <sheetName val="Tables"/>
      <sheetName val="PSC"/>
      <sheetName val="Roy_CT_Bonus"/>
      <sheetName val="Control"/>
      <sheetName val="11"/>
      <sheetName val="6НК"/>
      <sheetName val="Related par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02"/>
  <sheetViews>
    <sheetView tabSelected="1" zoomScale="90" zoomScaleNormal="90" workbookViewId="0">
      <pane ySplit="5" topLeftCell="A63" activePane="bottomLeft" state="frozen"/>
      <selection activeCell="B15" sqref="B15"/>
      <selection pane="bottomLeft" activeCell="I68" sqref="I68"/>
    </sheetView>
  </sheetViews>
  <sheetFormatPr defaultColWidth="9.140625" defaultRowHeight="15.75" x14ac:dyDescent="0.25"/>
  <cols>
    <col min="1" max="1" width="8.28515625" style="73" customWidth="1"/>
    <col min="2" max="2" width="58.5703125" style="75" customWidth="1"/>
    <col min="3" max="3" width="12" style="68" customWidth="1"/>
    <col min="4" max="4" width="17.28515625" style="73" customWidth="1"/>
    <col min="5" max="5" width="17.42578125" style="73" customWidth="1"/>
    <col min="6" max="6" width="14.28515625" style="55" customWidth="1"/>
    <col min="7" max="7" width="45.28515625" style="55" customWidth="1"/>
    <col min="8" max="16384" width="9.140625" style="55"/>
  </cols>
  <sheetData>
    <row r="1" spans="1:7" s="52" customFormat="1" ht="15" x14ac:dyDescent="0.25">
      <c r="G1" s="53" t="s">
        <v>0</v>
      </c>
    </row>
    <row r="2" spans="1:7" s="52" customFormat="1" ht="15" x14ac:dyDescent="0.25">
      <c r="G2" s="53" t="s">
        <v>1</v>
      </c>
    </row>
    <row r="3" spans="1:7" s="52" customFormat="1" ht="15" x14ac:dyDescent="0.25">
      <c r="G3" s="53" t="s">
        <v>2</v>
      </c>
    </row>
    <row r="4" spans="1:7" ht="51" customHeight="1" x14ac:dyDescent="0.25">
      <c r="A4" s="97" t="s">
        <v>201</v>
      </c>
      <c r="B4" s="98"/>
      <c r="C4" s="98"/>
      <c r="D4" s="98"/>
      <c r="E4" s="98"/>
      <c r="F4" s="98"/>
      <c r="G4" s="98"/>
    </row>
    <row r="5" spans="1:7" s="54" customFormat="1" ht="57.75" customHeight="1" x14ac:dyDescent="0.25">
      <c r="A5" s="56" t="s">
        <v>3</v>
      </c>
      <c r="B5" s="57" t="s">
        <v>4</v>
      </c>
      <c r="C5" s="56" t="s">
        <v>5</v>
      </c>
      <c r="D5" s="58" t="s">
        <v>6</v>
      </c>
      <c r="E5" s="58" t="s">
        <v>7</v>
      </c>
      <c r="F5" s="58" t="s">
        <v>8</v>
      </c>
      <c r="G5" s="58" t="s">
        <v>9</v>
      </c>
    </row>
    <row r="6" spans="1:7" s="60" customFormat="1" ht="28.5" x14ac:dyDescent="0.25">
      <c r="A6" s="8" t="s">
        <v>10</v>
      </c>
      <c r="B6" s="59" t="s">
        <v>11</v>
      </c>
      <c r="C6" s="8" t="s">
        <v>12</v>
      </c>
      <c r="D6" s="9">
        <v>32324025.888013076</v>
      </c>
      <c r="E6" s="9">
        <v>32355503.206130009</v>
      </c>
      <c r="F6" s="76">
        <f t="shared" ref="F6:F37" si="0">E6/D6-1</f>
        <v>9.7380562142812543E-4</v>
      </c>
      <c r="G6" s="64"/>
    </row>
    <row r="7" spans="1:7" s="18" customFormat="1" ht="19.5" customHeight="1" x14ac:dyDescent="0.25">
      <c r="A7" s="13">
        <v>1</v>
      </c>
      <c r="B7" s="17" t="s">
        <v>13</v>
      </c>
      <c r="C7" s="13" t="s">
        <v>12</v>
      </c>
      <c r="D7" s="14">
        <v>12023709.969741885</v>
      </c>
      <c r="E7" s="14">
        <v>12679046.233290002</v>
      </c>
      <c r="F7" s="50">
        <f t="shared" si="0"/>
        <v>5.4503665274469704E-2</v>
      </c>
      <c r="G7" s="64"/>
    </row>
    <row r="8" spans="1:7" s="18" customFormat="1" ht="45" x14ac:dyDescent="0.25">
      <c r="A8" s="13" t="s">
        <v>14</v>
      </c>
      <c r="B8" s="17" t="s">
        <v>15</v>
      </c>
      <c r="C8" s="13" t="s">
        <v>12</v>
      </c>
      <c r="D8" s="14">
        <v>1841535.6091704201</v>
      </c>
      <c r="E8" s="14">
        <v>1895933.4963499997</v>
      </c>
      <c r="F8" s="50">
        <f t="shared" si="0"/>
        <v>2.9539416402642793E-2</v>
      </c>
      <c r="G8" s="65" t="s">
        <v>207</v>
      </c>
    </row>
    <row r="9" spans="1:7" s="18" customFormat="1" ht="22.5" customHeight="1" x14ac:dyDescent="0.25">
      <c r="A9" s="13" t="s">
        <v>16</v>
      </c>
      <c r="B9" s="17" t="s">
        <v>17</v>
      </c>
      <c r="C9" s="13" t="s">
        <v>12</v>
      </c>
      <c r="D9" s="14">
        <v>568342</v>
      </c>
      <c r="E9" s="14">
        <v>574538.11104999995</v>
      </c>
      <c r="F9" s="50">
        <f t="shared" si="0"/>
        <v>1.0902081933061414E-2</v>
      </c>
      <c r="G9" s="17" t="s">
        <v>208</v>
      </c>
    </row>
    <row r="10" spans="1:7" s="18" customFormat="1" ht="45" x14ac:dyDescent="0.25">
      <c r="A10" s="13" t="s">
        <v>18</v>
      </c>
      <c r="B10" s="17" t="s">
        <v>19</v>
      </c>
      <c r="C10" s="13" t="s">
        <v>12</v>
      </c>
      <c r="D10" s="14">
        <v>9585097.230727464</v>
      </c>
      <c r="E10" s="14">
        <v>10179832.996330002</v>
      </c>
      <c r="F10" s="50">
        <f t="shared" si="0"/>
        <v>6.2047963759403801E-2</v>
      </c>
      <c r="G10" s="65" t="s">
        <v>209</v>
      </c>
    </row>
    <row r="11" spans="1:7" s="18" customFormat="1" ht="30" x14ac:dyDescent="0.25">
      <c r="A11" s="13" t="s">
        <v>20</v>
      </c>
      <c r="B11" s="17" t="s">
        <v>21</v>
      </c>
      <c r="C11" s="13" t="s">
        <v>12</v>
      </c>
      <c r="D11" s="14">
        <v>28735.129843999999</v>
      </c>
      <c r="E11" s="14">
        <v>28741.629559999998</v>
      </c>
      <c r="F11" s="50">
        <f t="shared" si="0"/>
        <v>2.2619407099555566E-4</v>
      </c>
      <c r="G11" s="82" t="s">
        <v>210</v>
      </c>
    </row>
    <row r="12" spans="1:7" s="18" customFormat="1" ht="23.25" customHeight="1" x14ac:dyDescent="0.25">
      <c r="A12" s="13" t="s">
        <v>22</v>
      </c>
      <c r="B12" s="17" t="s">
        <v>23</v>
      </c>
      <c r="C12" s="13" t="s">
        <v>12</v>
      </c>
      <c r="D12" s="14">
        <v>11789210.503386</v>
      </c>
      <c r="E12" s="14">
        <v>11361381.457840001</v>
      </c>
      <c r="F12" s="50">
        <f t="shared" si="0"/>
        <v>-3.6289880940129193E-2</v>
      </c>
      <c r="G12" s="78"/>
    </row>
    <row r="13" spans="1:7" s="18" customFormat="1" ht="60" x14ac:dyDescent="0.25">
      <c r="A13" s="13" t="s">
        <v>24</v>
      </c>
      <c r="B13" s="17" t="s">
        <v>25</v>
      </c>
      <c r="C13" s="13" t="s">
        <v>12</v>
      </c>
      <c r="D13" s="14">
        <v>10553139.214678301</v>
      </c>
      <c r="E13" s="14">
        <v>10137561.61228</v>
      </c>
      <c r="F13" s="50">
        <f t="shared" si="0"/>
        <v>-3.9379524323935433E-2</v>
      </c>
      <c r="G13" s="79" t="s">
        <v>211</v>
      </c>
    </row>
    <row r="14" spans="1:7" s="18" customFormat="1" ht="75" x14ac:dyDescent="0.25">
      <c r="A14" s="13" t="s">
        <v>27</v>
      </c>
      <c r="B14" s="17" t="s">
        <v>111</v>
      </c>
      <c r="C14" s="13" t="s">
        <v>12</v>
      </c>
      <c r="D14" s="14">
        <v>1114411.6000000001</v>
      </c>
      <c r="E14" s="14">
        <v>1109322.40891</v>
      </c>
      <c r="F14" s="50">
        <f t="shared" si="0"/>
        <v>-4.5667068522977639E-3</v>
      </c>
      <c r="G14" s="79" t="s">
        <v>212</v>
      </c>
    </row>
    <row r="15" spans="1:7" s="18" customFormat="1" ht="45" x14ac:dyDescent="0.25">
      <c r="A15" s="13" t="s">
        <v>28</v>
      </c>
      <c r="B15" s="61" t="s">
        <v>202</v>
      </c>
      <c r="C15" s="13" t="s">
        <v>12</v>
      </c>
      <c r="D15" s="14">
        <v>121659.6887076998</v>
      </c>
      <c r="E15" s="14">
        <v>114497.43664999999</v>
      </c>
      <c r="F15" s="50">
        <f t="shared" si="0"/>
        <v>-5.8871201576948584E-2</v>
      </c>
      <c r="G15" s="80" t="s">
        <v>213</v>
      </c>
    </row>
    <row r="16" spans="1:7" s="18" customFormat="1" ht="45" x14ac:dyDescent="0.25">
      <c r="A16" s="13" t="s">
        <v>29</v>
      </c>
      <c r="B16" s="17" t="s">
        <v>30</v>
      </c>
      <c r="C16" s="13" t="s">
        <v>12</v>
      </c>
      <c r="D16" s="14">
        <v>6158681.4999999003</v>
      </c>
      <c r="E16" s="14">
        <v>5983427.8345600003</v>
      </c>
      <c r="F16" s="50">
        <f t="shared" si="0"/>
        <v>-2.8456361226003146E-2</v>
      </c>
      <c r="G16" s="65" t="s">
        <v>214</v>
      </c>
    </row>
    <row r="17" spans="1:7" s="18" customFormat="1" ht="15" x14ac:dyDescent="0.25">
      <c r="A17" s="13" t="s">
        <v>31</v>
      </c>
      <c r="B17" s="17" t="s">
        <v>32</v>
      </c>
      <c r="C17" s="13" t="s">
        <v>12</v>
      </c>
      <c r="D17" s="14">
        <v>288915.84571000002</v>
      </c>
      <c r="E17" s="14">
        <v>288878.86783000006</v>
      </c>
      <c r="F17" s="50">
        <f t="shared" si="0"/>
        <v>-1.2798841098204949E-4</v>
      </c>
      <c r="G17" s="64"/>
    </row>
    <row r="18" spans="1:7" s="18" customFormat="1" ht="60" x14ac:dyDescent="0.25">
      <c r="A18" s="13" t="s">
        <v>33</v>
      </c>
      <c r="B18" s="17" t="s">
        <v>34</v>
      </c>
      <c r="C18" s="13" t="s">
        <v>12</v>
      </c>
      <c r="D18" s="14">
        <v>288915.84571000002</v>
      </c>
      <c r="E18" s="14">
        <v>288878.86783000006</v>
      </c>
      <c r="F18" s="50">
        <f t="shared" si="0"/>
        <v>-1.2798841098204949E-4</v>
      </c>
      <c r="G18" s="79" t="s">
        <v>215</v>
      </c>
    </row>
    <row r="19" spans="1:7" s="18" customFormat="1" ht="30" x14ac:dyDescent="0.25">
      <c r="A19" s="13" t="s">
        <v>35</v>
      </c>
      <c r="B19" s="17" t="s">
        <v>36</v>
      </c>
      <c r="C19" s="13" t="s">
        <v>12</v>
      </c>
      <c r="D19" s="14">
        <v>115688.61828</v>
      </c>
      <c r="E19" s="14">
        <v>115217.46352</v>
      </c>
      <c r="F19" s="50">
        <f t="shared" si="0"/>
        <v>-4.0726111782203311E-3</v>
      </c>
      <c r="G19" s="64"/>
    </row>
    <row r="20" spans="1:7" s="18" customFormat="1" ht="60" x14ac:dyDescent="0.25">
      <c r="A20" s="13" t="s">
        <v>37</v>
      </c>
      <c r="B20" s="17" t="s">
        <v>38</v>
      </c>
      <c r="C20" s="13" t="s">
        <v>12</v>
      </c>
      <c r="D20" s="14">
        <v>63756.510999999999</v>
      </c>
      <c r="E20" s="14">
        <v>63257.339</v>
      </c>
      <c r="F20" s="50">
        <f t="shared" si="0"/>
        <v>-7.8293493820575932E-3</v>
      </c>
      <c r="G20" s="79" t="s">
        <v>215</v>
      </c>
    </row>
    <row r="21" spans="1:7" s="18" customFormat="1" ht="15" x14ac:dyDescent="0.25">
      <c r="A21" s="13" t="s">
        <v>39</v>
      </c>
      <c r="B21" s="17" t="s">
        <v>40</v>
      </c>
      <c r="C21" s="13" t="s">
        <v>12</v>
      </c>
      <c r="D21" s="14">
        <v>26073.03</v>
      </c>
      <c r="E21" s="14">
        <v>26073.03</v>
      </c>
      <c r="F21" s="50">
        <f t="shared" si="0"/>
        <v>0</v>
      </c>
      <c r="G21" s="81" t="s">
        <v>216</v>
      </c>
    </row>
    <row r="22" spans="1:7" s="18" customFormat="1" ht="15" x14ac:dyDescent="0.25">
      <c r="A22" s="13" t="s">
        <v>41</v>
      </c>
      <c r="B22" s="17" t="s">
        <v>42</v>
      </c>
      <c r="C22" s="13" t="s">
        <v>12</v>
      </c>
      <c r="D22" s="14">
        <v>25859.077279999998</v>
      </c>
      <c r="E22" s="14">
        <v>25887.094519999999</v>
      </c>
      <c r="F22" s="50">
        <f t="shared" si="0"/>
        <v>1.0834586128745105E-3</v>
      </c>
      <c r="G22" s="81" t="s">
        <v>216</v>
      </c>
    </row>
    <row r="23" spans="1:7" s="18" customFormat="1" ht="30" x14ac:dyDescent="0.25">
      <c r="A23" s="13" t="s">
        <v>43</v>
      </c>
      <c r="B23" s="17" t="s">
        <v>109</v>
      </c>
      <c r="C23" s="13" t="s">
        <v>12</v>
      </c>
      <c r="D23" s="14">
        <v>322596.962</v>
      </c>
      <c r="E23" s="14">
        <v>321231.69900000002</v>
      </c>
      <c r="F23" s="50">
        <f t="shared" si="0"/>
        <v>-4.2321012310090333E-3</v>
      </c>
      <c r="G23" s="79" t="s">
        <v>217</v>
      </c>
    </row>
    <row r="24" spans="1:7" s="18" customFormat="1" ht="15" x14ac:dyDescent="0.25">
      <c r="A24" s="13" t="s">
        <v>44</v>
      </c>
      <c r="B24" s="17" t="s">
        <v>45</v>
      </c>
      <c r="C24" s="13" t="s">
        <v>12</v>
      </c>
      <c r="D24" s="14">
        <v>1625222.4888952896</v>
      </c>
      <c r="E24" s="14">
        <v>1606319.6500900004</v>
      </c>
      <c r="F24" s="50">
        <f t="shared" si="0"/>
        <v>-1.163092372548824E-2</v>
      </c>
      <c r="G24" s="81"/>
    </row>
    <row r="25" spans="1:7" s="18" customFormat="1" ht="45" x14ac:dyDescent="0.25">
      <c r="A25" s="13" t="s">
        <v>46</v>
      </c>
      <c r="B25" s="17" t="s">
        <v>47</v>
      </c>
      <c r="C25" s="13" t="s">
        <v>12</v>
      </c>
      <c r="D25" s="14">
        <v>409816.6366459991</v>
      </c>
      <c r="E25" s="14">
        <v>395078.43735999998</v>
      </c>
      <c r="F25" s="50">
        <f t="shared" si="0"/>
        <v>-3.5962911136596998E-2</v>
      </c>
      <c r="G25" s="79" t="s">
        <v>218</v>
      </c>
    </row>
    <row r="26" spans="1:7" s="18" customFormat="1" ht="60" x14ac:dyDescent="0.25">
      <c r="A26" s="13" t="s">
        <v>49</v>
      </c>
      <c r="B26" s="17" t="s">
        <v>50</v>
      </c>
      <c r="C26" s="13" t="s">
        <v>12</v>
      </c>
      <c r="D26" s="14">
        <v>256448.27283999999</v>
      </c>
      <c r="E26" s="14">
        <v>255200.04545000003</v>
      </c>
      <c r="F26" s="50">
        <f t="shared" si="0"/>
        <v>-4.8673651656010453E-3</v>
      </c>
      <c r="G26" s="79" t="s">
        <v>219</v>
      </c>
    </row>
    <row r="27" spans="1:7" s="18" customFormat="1" ht="60" x14ac:dyDescent="0.25">
      <c r="A27" s="13" t="s">
        <v>51</v>
      </c>
      <c r="B27" s="17" t="s">
        <v>52</v>
      </c>
      <c r="C27" s="13" t="s">
        <v>12</v>
      </c>
      <c r="D27" s="14">
        <v>51112.713174285702</v>
      </c>
      <c r="E27" s="14">
        <v>50815.550289999999</v>
      </c>
      <c r="F27" s="50">
        <f t="shared" si="0"/>
        <v>-5.8138741974511632E-3</v>
      </c>
      <c r="G27" s="79" t="s">
        <v>215</v>
      </c>
    </row>
    <row r="28" spans="1:7" s="18" customFormat="1" ht="30" x14ac:dyDescent="0.25">
      <c r="A28" s="13" t="s">
        <v>53</v>
      </c>
      <c r="B28" s="17" t="s">
        <v>54</v>
      </c>
      <c r="C28" s="13" t="s">
        <v>12</v>
      </c>
      <c r="D28" s="14">
        <v>134376.479965201</v>
      </c>
      <c r="E28" s="14">
        <v>134592.30437000003</v>
      </c>
      <c r="F28" s="50">
        <f t="shared" si="0"/>
        <v>1.6061174161945413E-3</v>
      </c>
      <c r="G28" s="17" t="s">
        <v>220</v>
      </c>
    </row>
    <row r="29" spans="1:7" s="18" customFormat="1" ht="30" x14ac:dyDescent="0.25">
      <c r="A29" s="13" t="s">
        <v>55</v>
      </c>
      <c r="B29" s="17" t="s">
        <v>56</v>
      </c>
      <c r="C29" s="13" t="s">
        <v>12</v>
      </c>
      <c r="D29" s="14">
        <v>360943.37114285701</v>
      </c>
      <c r="E29" s="14">
        <v>357665.47469</v>
      </c>
      <c r="F29" s="50">
        <f t="shared" si="0"/>
        <v>-9.0814701554933208E-3</v>
      </c>
      <c r="G29" s="79" t="s">
        <v>221</v>
      </c>
    </row>
    <row r="30" spans="1:7" s="18" customFormat="1" ht="60" x14ac:dyDescent="0.25">
      <c r="A30" s="13" t="s">
        <v>57</v>
      </c>
      <c r="B30" s="17" t="s">
        <v>110</v>
      </c>
      <c r="C30" s="13" t="s">
        <v>12</v>
      </c>
      <c r="D30" s="14">
        <v>21332.010900000001</v>
      </c>
      <c r="E30" s="14">
        <v>20970.009620000001</v>
      </c>
      <c r="F30" s="50">
        <f t="shared" si="0"/>
        <v>-1.6969861945832831E-2</v>
      </c>
      <c r="G30" s="79" t="s">
        <v>215</v>
      </c>
    </row>
    <row r="31" spans="1:7" s="18" customFormat="1" ht="45" x14ac:dyDescent="0.25">
      <c r="A31" s="13" t="s">
        <v>58</v>
      </c>
      <c r="B31" s="17" t="s">
        <v>59</v>
      </c>
      <c r="C31" s="13" t="s">
        <v>12</v>
      </c>
      <c r="D31" s="14">
        <v>130634.98714</v>
      </c>
      <c r="E31" s="14">
        <v>131317.49396000002</v>
      </c>
      <c r="F31" s="50">
        <f t="shared" si="0"/>
        <v>5.2245331433957709E-3</v>
      </c>
      <c r="G31" s="17" t="s">
        <v>222</v>
      </c>
    </row>
    <row r="32" spans="1:7" s="18" customFormat="1" ht="45" x14ac:dyDescent="0.25">
      <c r="A32" s="13" t="s">
        <v>60</v>
      </c>
      <c r="B32" s="17" t="s">
        <v>61</v>
      </c>
      <c r="C32" s="13" t="s">
        <v>12</v>
      </c>
      <c r="D32" s="14">
        <v>4922.2152387324386</v>
      </c>
      <c r="E32" s="14">
        <v>4930.7299999999996</v>
      </c>
      <c r="F32" s="50">
        <f t="shared" si="0"/>
        <v>1.7298636598739314E-3</v>
      </c>
      <c r="G32" s="17" t="s">
        <v>223</v>
      </c>
    </row>
    <row r="33" spans="1:7" s="18" customFormat="1" ht="15" x14ac:dyDescent="0.25">
      <c r="A33" s="13" t="s">
        <v>62</v>
      </c>
      <c r="B33" s="17" t="s">
        <v>63</v>
      </c>
      <c r="C33" s="13" t="s">
        <v>12</v>
      </c>
      <c r="D33" s="14">
        <v>59.036172857142901</v>
      </c>
      <c r="E33" s="14">
        <v>59.025120000000001</v>
      </c>
      <c r="F33" s="50">
        <f t="shared" si="0"/>
        <v>-1.8722177620911218E-4</v>
      </c>
      <c r="G33" s="79" t="s">
        <v>224</v>
      </c>
    </row>
    <row r="34" spans="1:7" s="18" customFormat="1" ht="15" x14ac:dyDescent="0.25">
      <c r="A34" s="13" t="s">
        <v>64</v>
      </c>
      <c r="B34" s="17" t="s">
        <v>65</v>
      </c>
      <c r="C34" s="13" t="s">
        <v>12</v>
      </c>
      <c r="D34" s="14">
        <v>14703.0837142857</v>
      </c>
      <c r="E34" s="14">
        <v>14702.084779999999</v>
      </c>
      <c r="F34" s="50">
        <f t="shared" si="0"/>
        <v>-6.7940461002113928E-5</v>
      </c>
      <c r="G34" s="79" t="s">
        <v>224</v>
      </c>
    </row>
    <row r="35" spans="1:7" s="18" customFormat="1" ht="15" x14ac:dyDescent="0.25">
      <c r="A35" s="13" t="s">
        <v>66</v>
      </c>
      <c r="B35" s="17" t="s">
        <v>67</v>
      </c>
      <c r="C35" s="13" t="s">
        <v>12</v>
      </c>
      <c r="D35" s="14">
        <v>211601.01595107143</v>
      </c>
      <c r="E35" s="14">
        <v>211715.82844000051</v>
      </c>
      <c r="F35" s="50">
        <f t="shared" si="0"/>
        <v>5.425894975648049E-4</v>
      </c>
      <c r="G35" s="79" t="s">
        <v>224</v>
      </c>
    </row>
    <row r="36" spans="1:7" s="18" customFormat="1" ht="15" x14ac:dyDescent="0.25">
      <c r="A36" s="13" t="s">
        <v>68</v>
      </c>
      <c r="B36" s="17" t="s">
        <v>69</v>
      </c>
      <c r="C36" s="13" t="s">
        <v>12</v>
      </c>
      <c r="D36" s="14">
        <v>29272.666010000001</v>
      </c>
      <c r="E36" s="14">
        <v>29272.666009999997</v>
      </c>
      <c r="F36" s="50">
        <f t="shared" si="0"/>
        <v>0</v>
      </c>
      <c r="G36" s="79" t="s">
        <v>224</v>
      </c>
    </row>
    <row r="37" spans="1:7" s="60" customFormat="1" ht="15" customHeight="1" x14ac:dyDescent="0.25">
      <c r="A37" s="8" t="s">
        <v>70</v>
      </c>
      <c r="B37" s="59" t="s">
        <v>71</v>
      </c>
      <c r="C37" s="8" t="s">
        <v>12</v>
      </c>
      <c r="D37" s="9">
        <v>2314012.0155081018</v>
      </c>
      <c r="E37" s="9">
        <v>2711306.6931149294</v>
      </c>
      <c r="F37" s="50">
        <f t="shared" si="0"/>
        <v>0.17169084470790485</v>
      </c>
      <c r="G37" s="64"/>
    </row>
    <row r="38" spans="1:7" s="60" customFormat="1" ht="18" customHeight="1" x14ac:dyDescent="0.25">
      <c r="A38" s="8"/>
      <c r="B38" s="17" t="s">
        <v>72</v>
      </c>
      <c r="C38" s="13" t="s">
        <v>12</v>
      </c>
      <c r="D38" s="14">
        <v>847610.14475142187</v>
      </c>
      <c r="E38" s="14">
        <v>821858.01317999978</v>
      </c>
      <c r="F38" s="50">
        <f t="shared" ref="F38:F71" si="1">E38/D38-1</f>
        <v>-3.0382047372703891E-2</v>
      </c>
      <c r="G38" s="64"/>
    </row>
    <row r="39" spans="1:7" s="18" customFormat="1" ht="15" x14ac:dyDescent="0.25">
      <c r="A39" s="13">
        <v>8</v>
      </c>
      <c r="B39" s="17" t="s">
        <v>73</v>
      </c>
      <c r="C39" s="13" t="s">
        <v>12</v>
      </c>
      <c r="D39" s="14">
        <v>724371.54936647427</v>
      </c>
      <c r="E39" s="14">
        <v>700015.83125999989</v>
      </c>
      <c r="F39" s="50">
        <f t="shared" si="1"/>
        <v>-3.3623239520899961E-2</v>
      </c>
      <c r="G39" s="64"/>
    </row>
    <row r="40" spans="1:7" s="18" customFormat="1" ht="60" x14ac:dyDescent="0.25">
      <c r="A40" s="13" t="s">
        <v>74</v>
      </c>
      <c r="B40" s="17" t="s">
        <v>75</v>
      </c>
      <c r="C40" s="13" t="s">
        <v>12</v>
      </c>
      <c r="D40" s="14">
        <v>652351.8996456</v>
      </c>
      <c r="E40" s="14">
        <v>630754.15938999993</v>
      </c>
      <c r="F40" s="50">
        <f t="shared" si="1"/>
        <v>-3.310749959850412E-2</v>
      </c>
      <c r="G40" s="79" t="s">
        <v>225</v>
      </c>
    </row>
    <row r="41" spans="1:7" s="18" customFormat="1" ht="75" x14ac:dyDescent="0.25">
      <c r="A41" s="13" t="s">
        <v>76</v>
      </c>
      <c r="B41" s="17" t="s">
        <v>111</v>
      </c>
      <c r="C41" s="13" t="s">
        <v>12</v>
      </c>
      <c r="D41" s="14">
        <v>65757.071484276501</v>
      </c>
      <c r="E41" s="14">
        <v>64594.98000000001</v>
      </c>
      <c r="F41" s="50">
        <f t="shared" si="1"/>
        <v>-1.7672494502045555E-2</v>
      </c>
      <c r="G41" s="79" t="s">
        <v>212</v>
      </c>
    </row>
    <row r="42" spans="1:7" s="18" customFormat="1" ht="45" x14ac:dyDescent="0.25">
      <c r="A42" s="13" t="s">
        <v>130</v>
      </c>
      <c r="B42" s="17" t="s">
        <v>131</v>
      </c>
      <c r="C42" s="13" t="s">
        <v>12</v>
      </c>
      <c r="D42" s="14">
        <v>6262.5782365977602</v>
      </c>
      <c r="E42" s="14">
        <v>4666.6918700000006</v>
      </c>
      <c r="F42" s="50">
        <f t="shared" si="1"/>
        <v>-0.25482897080176825</v>
      </c>
      <c r="G42" s="80" t="s">
        <v>213</v>
      </c>
    </row>
    <row r="43" spans="1:7" s="18" customFormat="1" ht="30" x14ac:dyDescent="0.25">
      <c r="A43" s="13">
        <v>9</v>
      </c>
      <c r="B43" s="17" t="s">
        <v>109</v>
      </c>
      <c r="C43" s="13" t="s">
        <v>12</v>
      </c>
      <c r="D43" s="14">
        <v>5330.347999999999</v>
      </c>
      <c r="E43" s="14">
        <v>5330.3419999999996</v>
      </c>
      <c r="F43" s="50">
        <f t="shared" si="1"/>
        <v>-1.1256300713746725E-6</v>
      </c>
      <c r="G43" s="79" t="s">
        <v>217</v>
      </c>
    </row>
    <row r="44" spans="1:7" s="18" customFormat="1" ht="75" x14ac:dyDescent="0.25">
      <c r="A44" s="13" t="s">
        <v>77</v>
      </c>
      <c r="B44" s="17" t="s">
        <v>30</v>
      </c>
      <c r="C44" s="13" t="s">
        <v>12</v>
      </c>
      <c r="D44" s="14">
        <v>8505.0329999999994</v>
      </c>
      <c r="E44" s="14">
        <v>8504.4475899999998</v>
      </c>
      <c r="F44" s="50">
        <f t="shared" si="1"/>
        <v>-6.8831008650960257E-5</v>
      </c>
      <c r="G44" s="17" t="s">
        <v>226</v>
      </c>
    </row>
    <row r="45" spans="1:7" s="18" customFormat="1" ht="60" x14ac:dyDescent="0.25">
      <c r="A45" s="13" t="s">
        <v>78</v>
      </c>
      <c r="B45" s="17" t="s">
        <v>114</v>
      </c>
      <c r="C45" s="13" t="s">
        <v>12</v>
      </c>
      <c r="D45" s="14">
        <v>15080.138412296001</v>
      </c>
      <c r="E45" s="14">
        <v>14804.331609999999</v>
      </c>
      <c r="F45" s="50">
        <f t="shared" si="1"/>
        <v>-1.8289407879115704E-2</v>
      </c>
      <c r="G45" s="79" t="s">
        <v>215</v>
      </c>
    </row>
    <row r="46" spans="1:7" s="18" customFormat="1" ht="18" customHeight="1" x14ac:dyDescent="0.25">
      <c r="A46" s="13" t="s">
        <v>79</v>
      </c>
      <c r="B46" s="17" t="s">
        <v>17</v>
      </c>
      <c r="C46" s="13" t="s">
        <v>12</v>
      </c>
      <c r="D46" s="14">
        <v>2225</v>
      </c>
      <c r="E46" s="14">
        <v>2425.5783999999999</v>
      </c>
      <c r="F46" s="50">
        <f t="shared" si="1"/>
        <v>9.0147595505617906E-2</v>
      </c>
      <c r="G46" s="17" t="s">
        <v>208</v>
      </c>
    </row>
    <row r="47" spans="1:7" s="18" customFormat="1" ht="60" x14ac:dyDescent="0.25">
      <c r="A47" s="13" t="s">
        <v>80</v>
      </c>
      <c r="B47" s="17" t="s">
        <v>81</v>
      </c>
      <c r="C47" s="13" t="s">
        <v>12</v>
      </c>
      <c r="D47" s="14">
        <v>1480</v>
      </c>
      <c r="E47" s="14">
        <v>1429.51</v>
      </c>
      <c r="F47" s="50">
        <f t="shared" si="1"/>
        <v>-3.4114864864864924E-2</v>
      </c>
      <c r="G47" s="79" t="s">
        <v>215</v>
      </c>
    </row>
    <row r="48" spans="1:7" s="18" customFormat="1" ht="15" x14ac:dyDescent="0.25">
      <c r="A48" s="13">
        <v>14</v>
      </c>
      <c r="B48" s="17" t="s">
        <v>45</v>
      </c>
      <c r="C48" s="13" t="s">
        <v>12</v>
      </c>
      <c r="D48" s="14">
        <v>90618.075972651655</v>
      </c>
      <c r="E48" s="14">
        <v>89347.972320000001</v>
      </c>
      <c r="F48" s="50">
        <f t="shared" si="1"/>
        <v>-1.4016007722730373E-2</v>
      </c>
      <c r="G48" s="17"/>
    </row>
    <row r="49" spans="1:7" s="18" customFormat="1" ht="45" x14ac:dyDescent="0.25">
      <c r="A49" s="13" t="s">
        <v>82</v>
      </c>
      <c r="B49" s="17" t="s">
        <v>47</v>
      </c>
      <c r="C49" s="13" t="s">
        <v>12</v>
      </c>
      <c r="D49" s="14">
        <v>8390.2692631278296</v>
      </c>
      <c r="E49" s="14">
        <v>7967.5756699999993</v>
      </c>
      <c r="F49" s="50">
        <f t="shared" si="1"/>
        <v>-5.037902597302979E-2</v>
      </c>
      <c r="G49" s="79" t="s">
        <v>227</v>
      </c>
    </row>
    <row r="50" spans="1:7" s="18" customFormat="1" ht="60" x14ac:dyDescent="0.25">
      <c r="A50" s="13" t="s">
        <v>83</v>
      </c>
      <c r="B50" s="17" t="s">
        <v>50</v>
      </c>
      <c r="C50" s="13" t="s">
        <v>12</v>
      </c>
      <c r="D50" s="14">
        <v>16483.344440000001</v>
      </c>
      <c r="E50" s="14">
        <v>15725.117690000001</v>
      </c>
      <c r="F50" s="50">
        <f t="shared" si="1"/>
        <v>-4.5999569611614555E-2</v>
      </c>
      <c r="G50" s="79" t="s">
        <v>228</v>
      </c>
    </row>
    <row r="51" spans="1:7" s="18" customFormat="1" ht="60" x14ac:dyDescent="0.25">
      <c r="A51" s="13" t="s">
        <v>84</v>
      </c>
      <c r="B51" s="17" t="s">
        <v>52</v>
      </c>
      <c r="C51" s="13" t="s">
        <v>12</v>
      </c>
      <c r="D51" s="14">
        <v>5782.7720499999996</v>
      </c>
      <c r="E51" s="14">
        <v>5777.3786799999989</v>
      </c>
      <c r="F51" s="50">
        <f t="shared" si="1"/>
        <v>-9.3266169812122879E-4</v>
      </c>
      <c r="G51" s="79" t="s">
        <v>215</v>
      </c>
    </row>
    <row r="52" spans="1:7" s="18" customFormat="1" ht="30" x14ac:dyDescent="0.25">
      <c r="A52" s="13" t="s">
        <v>85</v>
      </c>
      <c r="B52" s="17" t="s">
        <v>54</v>
      </c>
      <c r="C52" s="13" t="s">
        <v>12</v>
      </c>
      <c r="D52" s="14">
        <v>3874</v>
      </c>
      <c r="E52" s="14">
        <v>3873.63382</v>
      </c>
      <c r="F52" s="50">
        <f t="shared" si="1"/>
        <v>-9.4522457408374727E-5</v>
      </c>
      <c r="G52" s="17" t="s">
        <v>220</v>
      </c>
    </row>
    <row r="53" spans="1:7" s="18" customFormat="1" ht="30" x14ac:dyDescent="0.25">
      <c r="A53" s="13" t="s">
        <v>86</v>
      </c>
      <c r="B53" s="17" t="s">
        <v>56</v>
      </c>
      <c r="C53" s="13" t="s">
        <v>12</v>
      </c>
      <c r="D53" s="14">
        <v>6516.5625</v>
      </c>
      <c r="E53" s="14">
        <v>6516.5624299999999</v>
      </c>
      <c r="F53" s="50">
        <f t="shared" si="1"/>
        <v>-1.0741859735041714E-8</v>
      </c>
      <c r="G53" s="17" t="s">
        <v>221</v>
      </c>
    </row>
    <row r="54" spans="1:7" s="18" customFormat="1" ht="15" x14ac:dyDescent="0.25">
      <c r="A54" s="13" t="s">
        <v>87</v>
      </c>
      <c r="B54" s="17" t="s">
        <v>110</v>
      </c>
      <c r="C54" s="13" t="s">
        <v>12</v>
      </c>
      <c r="D54" s="14">
        <v>6734.3832899999998</v>
      </c>
      <c r="E54" s="14">
        <v>6739.6959900000002</v>
      </c>
      <c r="F54" s="50">
        <f t="shared" si="1"/>
        <v>7.8889183630059811E-4</v>
      </c>
      <c r="G54" s="17" t="s">
        <v>229</v>
      </c>
    </row>
    <row r="55" spans="1:7" s="18" customFormat="1" ht="30" x14ac:dyDescent="0.25">
      <c r="A55" s="13" t="s">
        <v>88</v>
      </c>
      <c r="B55" s="17" t="s">
        <v>59</v>
      </c>
      <c r="C55" s="13" t="s">
        <v>12</v>
      </c>
      <c r="D55" s="14">
        <v>772.14286000000004</v>
      </c>
      <c r="E55" s="14">
        <v>772.05456000000004</v>
      </c>
      <c r="F55" s="50">
        <f t="shared" si="1"/>
        <v>-1.143570763576518E-4</v>
      </c>
      <c r="G55" s="17" t="s">
        <v>229</v>
      </c>
    </row>
    <row r="56" spans="1:7" s="18" customFormat="1" ht="15" x14ac:dyDescent="0.25">
      <c r="A56" s="13" t="s">
        <v>115</v>
      </c>
      <c r="B56" s="17" t="s">
        <v>65</v>
      </c>
      <c r="C56" s="13" t="s">
        <v>12</v>
      </c>
      <c r="D56" s="14">
        <v>1213.9435714285701</v>
      </c>
      <c r="E56" s="14">
        <v>1213.94355</v>
      </c>
      <c r="F56" s="50">
        <f t="shared" si="1"/>
        <v>-1.7652031503168075E-8</v>
      </c>
      <c r="G56" s="17" t="s">
        <v>229</v>
      </c>
    </row>
    <row r="57" spans="1:7" s="18" customFormat="1" ht="30" x14ac:dyDescent="0.25">
      <c r="A57" s="13" t="s">
        <v>89</v>
      </c>
      <c r="B57" s="17" t="s">
        <v>91</v>
      </c>
      <c r="C57" s="13" t="s">
        <v>12</v>
      </c>
      <c r="D57" s="14">
        <v>1591.5014266666701</v>
      </c>
      <c r="E57" s="14">
        <v>1548.9663999999998</v>
      </c>
      <c r="F57" s="50">
        <f t="shared" si="1"/>
        <v>-2.6726351578432506E-2</v>
      </c>
      <c r="G57" s="79" t="s">
        <v>230</v>
      </c>
    </row>
    <row r="58" spans="1:7" s="18" customFormat="1" ht="45" x14ac:dyDescent="0.25">
      <c r="A58" s="13" t="s">
        <v>90</v>
      </c>
      <c r="B58" s="17" t="s">
        <v>112</v>
      </c>
      <c r="C58" s="13" t="s">
        <v>12</v>
      </c>
      <c r="D58" s="14">
        <v>39259.156571428575</v>
      </c>
      <c r="E58" s="14">
        <v>39213.043530000003</v>
      </c>
      <c r="F58" s="50">
        <f t="shared" si="1"/>
        <v>-1.1745805426225386E-3</v>
      </c>
      <c r="G58" s="79" t="s">
        <v>231</v>
      </c>
    </row>
    <row r="59" spans="1:7" s="18" customFormat="1" ht="30" x14ac:dyDescent="0.25">
      <c r="A59" s="62" t="s">
        <v>106</v>
      </c>
      <c r="B59" s="17" t="s">
        <v>107</v>
      </c>
      <c r="C59" s="13" t="s">
        <v>12</v>
      </c>
      <c r="D59" s="14">
        <v>307476.99465000001</v>
      </c>
      <c r="E59" s="14">
        <v>307476.99464999995</v>
      </c>
      <c r="F59" s="50">
        <f t="shared" si="1"/>
        <v>0</v>
      </c>
      <c r="G59" s="80" t="s">
        <v>266</v>
      </c>
    </row>
    <row r="60" spans="1:7" s="18" customFormat="1" ht="60" x14ac:dyDescent="0.25">
      <c r="A60" s="62" t="s">
        <v>108</v>
      </c>
      <c r="B60" s="17" t="s">
        <v>92</v>
      </c>
      <c r="C60" s="13" t="s">
        <v>12</v>
      </c>
      <c r="D60" s="14">
        <v>1158924.8761066799</v>
      </c>
      <c r="E60" s="14">
        <v>1581971.6852849296</v>
      </c>
      <c r="F60" s="50">
        <f t="shared" si="1"/>
        <v>0.36503384982074349</v>
      </c>
      <c r="G60" s="80" t="s">
        <v>232</v>
      </c>
    </row>
    <row r="61" spans="1:7" s="60" customFormat="1" ht="14.25" x14ac:dyDescent="0.25">
      <c r="A61" s="8" t="s">
        <v>93</v>
      </c>
      <c r="B61" s="59" t="s">
        <v>113</v>
      </c>
      <c r="C61" s="8" t="s">
        <v>12</v>
      </c>
      <c r="D61" s="9">
        <v>34638037.90352118</v>
      </c>
      <c r="E61" s="9">
        <v>35066809.899244942</v>
      </c>
      <c r="F61" s="76">
        <f t="shared" si="1"/>
        <v>1.2378645606833771E-2</v>
      </c>
      <c r="G61" s="64"/>
    </row>
    <row r="62" spans="1:7" s="60" customFormat="1" ht="14.25" x14ac:dyDescent="0.25">
      <c r="A62" s="8" t="s">
        <v>94</v>
      </c>
      <c r="B62" s="63" t="s">
        <v>95</v>
      </c>
      <c r="C62" s="8" t="s">
        <v>12</v>
      </c>
      <c r="D62" s="9">
        <v>9170759.7925939858</v>
      </c>
      <c r="E62" s="9">
        <v>10056140.378552346</v>
      </c>
      <c r="F62" s="76">
        <f t="shared" si="1"/>
        <v>9.6543863974429378E-2</v>
      </c>
      <c r="G62" s="64"/>
    </row>
    <row r="63" spans="1:7" s="18" customFormat="1" ht="49.5" customHeight="1" x14ac:dyDescent="0.25">
      <c r="A63" s="13"/>
      <c r="B63" s="17" t="s">
        <v>96</v>
      </c>
      <c r="C63" s="13" t="s">
        <v>12</v>
      </c>
      <c r="D63" s="14">
        <v>9170759.7925939858</v>
      </c>
      <c r="E63" s="14">
        <v>9345848.3844038844</v>
      </c>
      <c r="F63" s="50">
        <f t="shared" si="1"/>
        <v>1.9092048616440094E-2</v>
      </c>
      <c r="G63" s="17" t="s">
        <v>233</v>
      </c>
    </row>
    <row r="64" spans="1:7" s="18" customFormat="1" ht="60" x14ac:dyDescent="0.25">
      <c r="A64" s="13"/>
      <c r="B64" s="51" t="s">
        <v>203</v>
      </c>
      <c r="C64" s="13" t="s">
        <v>12</v>
      </c>
      <c r="D64" s="14">
        <v>0</v>
      </c>
      <c r="E64" s="14">
        <v>710291.99414846103</v>
      </c>
      <c r="F64" s="15"/>
      <c r="G64" s="17" t="s">
        <v>234</v>
      </c>
    </row>
    <row r="65" spans="1:7" s="60" customFormat="1" ht="21" customHeight="1" x14ac:dyDescent="0.25">
      <c r="A65" s="8" t="s">
        <v>97</v>
      </c>
      <c r="B65" s="59" t="s">
        <v>116</v>
      </c>
      <c r="C65" s="8" t="s">
        <v>12</v>
      </c>
      <c r="D65" s="9">
        <v>43808797.696115166</v>
      </c>
      <c r="E65" s="9">
        <v>45597306.862949997</v>
      </c>
      <c r="F65" s="76">
        <f t="shared" si="1"/>
        <v>4.0825342417316168E-2</v>
      </c>
      <c r="G65" s="64"/>
    </row>
    <row r="66" spans="1:7" s="60" customFormat="1" ht="21.75" customHeight="1" x14ac:dyDescent="0.25">
      <c r="A66" s="8" t="s">
        <v>98</v>
      </c>
      <c r="B66" s="59" t="s">
        <v>117</v>
      </c>
      <c r="C66" s="8" t="s">
        <v>99</v>
      </c>
      <c r="D66" s="9">
        <v>3846943.4053999996</v>
      </c>
      <c r="E66" s="9">
        <v>4003275.4049999998</v>
      </c>
      <c r="F66" s="76">
        <f t="shared" si="1"/>
        <v>4.0637977512368639E-2</v>
      </c>
      <c r="G66" s="64"/>
    </row>
    <row r="67" spans="1:7" s="18" customFormat="1" ht="15" x14ac:dyDescent="0.25">
      <c r="A67" s="13"/>
      <c r="B67" s="17" t="s">
        <v>100</v>
      </c>
      <c r="C67" s="13" t="s">
        <v>99</v>
      </c>
      <c r="D67" s="14">
        <v>49208</v>
      </c>
      <c r="E67" s="14">
        <v>0</v>
      </c>
      <c r="F67" s="15">
        <f t="shared" si="1"/>
        <v>-1</v>
      </c>
      <c r="G67" s="100" t="s">
        <v>235</v>
      </c>
    </row>
    <row r="68" spans="1:7" s="18" customFormat="1" ht="15" x14ac:dyDescent="0.25">
      <c r="A68" s="13"/>
      <c r="B68" s="17" t="s">
        <v>101</v>
      </c>
      <c r="C68" s="13" t="s">
        <v>99</v>
      </c>
      <c r="D68" s="14">
        <v>3896151.4053999996</v>
      </c>
      <c r="E68" s="14">
        <v>4003275.4049999998</v>
      </c>
      <c r="F68" s="50">
        <f t="shared" si="1"/>
        <v>2.7494824623993885E-2</v>
      </c>
      <c r="G68" s="101"/>
    </row>
    <row r="69" spans="1:7" s="60" customFormat="1" ht="15" x14ac:dyDescent="0.25">
      <c r="A69" s="13"/>
      <c r="B69" s="99" t="s">
        <v>102</v>
      </c>
      <c r="C69" s="13" t="s">
        <v>103</v>
      </c>
      <c r="D69" s="39">
        <v>11.93</v>
      </c>
      <c r="E69" s="39">
        <v>10.130000000000001</v>
      </c>
      <c r="F69" s="50"/>
      <c r="G69" s="100" t="s">
        <v>236</v>
      </c>
    </row>
    <row r="70" spans="1:7" s="60" customFormat="1" ht="15" x14ac:dyDescent="0.25">
      <c r="A70" s="13"/>
      <c r="B70" s="99"/>
      <c r="C70" s="13" t="s">
        <v>99</v>
      </c>
      <c r="D70" s="14">
        <v>529842</v>
      </c>
      <c r="E70" s="14">
        <v>452980.35199999996</v>
      </c>
      <c r="F70" s="50"/>
      <c r="G70" s="101"/>
    </row>
    <row r="71" spans="1:7" s="60" customFormat="1" ht="15" x14ac:dyDescent="0.25">
      <c r="A71" s="8" t="s">
        <v>104</v>
      </c>
      <c r="B71" s="59" t="s">
        <v>129</v>
      </c>
      <c r="C71" s="8" t="s">
        <v>48</v>
      </c>
      <c r="D71" s="19">
        <v>11.387949621151234</v>
      </c>
      <c r="E71" s="19">
        <v>11.39</v>
      </c>
      <c r="F71" s="50">
        <f t="shared" si="1"/>
        <v>1.8004811374972007E-4</v>
      </c>
      <c r="G71" s="64"/>
    </row>
    <row r="72" spans="1:7" s="18" customFormat="1" ht="15" x14ac:dyDescent="0.25">
      <c r="A72" s="13"/>
      <c r="B72" s="17" t="s">
        <v>105</v>
      </c>
      <c r="C72" s="94"/>
      <c r="D72" s="95"/>
      <c r="E72" s="95"/>
      <c r="F72" s="95"/>
      <c r="G72" s="96"/>
    </row>
    <row r="73" spans="1:7" s="18" customFormat="1" ht="15" customHeight="1" x14ac:dyDescent="0.25">
      <c r="A73" s="13">
        <v>17</v>
      </c>
      <c r="B73" s="17" t="s">
        <v>127</v>
      </c>
      <c r="C73" s="13" t="s">
        <v>26</v>
      </c>
      <c r="D73" s="14">
        <v>3279.7189527115079</v>
      </c>
      <c r="E73" s="14">
        <v>2997</v>
      </c>
      <c r="F73" s="50">
        <f t="shared" ref="F73:F78" si="2">E73/D73-1</f>
        <v>-8.6202188903341859E-2</v>
      </c>
      <c r="G73" s="91" t="s">
        <v>237</v>
      </c>
    </row>
    <row r="74" spans="1:7" s="18" customFormat="1" ht="15" x14ac:dyDescent="0.25">
      <c r="A74" s="62" t="s">
        <v>118</v>
      </c>
      <c r="B74" s="17" t="s">
        <v>123</v>
      </c>
      <c r="C74" s="13" t="s">
        <v>26</v>
      </c>
      <c r="D74" s="14">
        <v>3162.7189527115079</v>
      </c>
      <c r="E74" s="14">
        <v>2891</v>
      </c>
      <c r="F74" s="50">
        <f t="shared" si="2"/>
        <v>-8.5913088318692932E-2</v>
      </c>
      <c r="G74" s="92"/>
    </row>
    <row r="75" spans="1:7" s="18" customFormat="1" ht="15" x14ac:dyDescent="0.25">
      <c r="A75" s="62" t="s">
        <v>119</v>
      </c>
      <c r="B75" s="17" t="s">
        <v>124</v>
      </c>
      <c r="C75" s="13" t="s">
        <v>26</v>
      </c>
      <c r="D75" s="14">
        <v>117</v>
      </c>
      <c r="E75" s="14">
        <v>106</v>
      </c>
      <c r="F75" s="50">
        <f t="shared" si="2"/>
        <v>-9.4017094017094016E-2</v>
      </c>
      <c r="G75" s="93"/>
    </row>
    <row r="76" spans="1:7" s="18" customFormat="1" ht="15" x14ac:dyDescent="0.25">
      <c r="A76" s="13">
        <v>18</v>
      </c>
      <c r="B76" s="17" t="s">
        <v>128</v>
      </c>
      <c r="C76" s="13" t="s">
        <v>122</v>
      </c>
      <c r="D76" s="14">
        <v>284692.35554684704</v>
      </c>
      <c r="E76" s="14">
        <v>299419.30184823711</v>
      </c>
      <c r="F76" s="50">
        <f t="shared" si="2"/>
        <v>5.1729335243659857E-2</v>
      </c>
      <c r="G76" s="91" t="s">
        <v>238</v>
      </c>
    </row>
    <row r="77" spans="1:7" s="18" customFormat="1" ht="15" x14ac:dyDescent="0.25">
      <c r="A77" s="62" t="s">
        <v>120</v>
      </c>
      <c r="B77" s="17" t="s">
        <v>125</v>
      </c>
      <c r="C77" s="13" t="s">
        <v>122</v>
      </c>
      <c r="D77" s="14">
        <v>278036.12642739748</v>
      </c>
      <c r="E77" s="14">
        <v>292216.11934394098</v>
      </c>
      <c r="F77" s="50">
        <f t="shared" si="2"/>
        <v>5.1000541184155423E-2</v>
      </c>
      <c r="G77" s="92"/>
    </row>
    <row r="78" spans="1:7" s="18" customFormat="1" ht="15" x14ac:dyDescent="0.25">
      <c r="A78" s="62" t="s">
        <v>121</v>
      </c>
      <c r="B78" s="17" t="s">
        <v>126</v>
      </c>
      <c r="C78" s="13" t="s">
        <v>122</v>
      </c>
      <c r="D78" s="66">
        <v>464638.1051606838</v>
      </c>
      <c r="E78" s="14">
        <v>495875.91147012566</v>
      </c>
      <c r="F78" s="50">
        <f t="shared" si="2"/>
        <v>6.723040138655656E-2</v>
      </c>
      <c r="G78" s="93"/>
    </row>
    <row r="80" spans="1:7" s="52" customFormat="1" x14ac:dyDescent="0.25">
      <c r="A80" s="67"/>
      <c r="B80" s="18"/>
      <c r="D80" s="68"/>
      <c r="E80" s="68"/>
    </row>
    <row r="81" spans="1:5" s="52" customFormat="1" x14ac:dyDescent="0.25">
      <c r="A81" s="67"/>
      <c r="B81" s="18"/>
      <c r="D81" s="68"/>
      <c r="E81" s="68"/>
    </row>
    <row r="82" spans="1:5" s="52" customFormat="1" x14ac:dyDescent="0.25">
      <c r="A82" s="55"/>
      <c r="B82" s="18"/>
      <c r="D82" s="68"/>
      <c r="E82" s="68"/>
    </row>
    <row r="83" spans="1:5" s="52" customFormat="1" x14ac:dyDescent="0.25">
      <c r="A83" s="55"/>
      <c r="B83" s="18"/>
      <c r="D83" s="68"/>
      <c r="E83" s="68"/>
    </row>
    <row r="84" spans="1:5" s="52" customFormat="1" x14ac:dyDescent="0.25">
      <c r="A84" s="55"/>
      <c r="B84" s="18"/>
      <c r="D84" s="68"/>
      <c r="E84" s="68"/>
    </row>
    <row r="85" spans="1:5" s="52" customFormat="1" ht="15" x14ac:dyDescent="0.25">
      <c r="B85" s="18"/>
      <c r="D85" s="68"/>
      <c r="E85" s="68"/>
    </row>
    <row r="86" spans="1:5" s="52" customFormat="1" x14ac:dyDescent="0.25">
      <c r="A86" s="69"/>
      <c r="B86" s="18"/>
      <c r="D86" s="68"/>
      <c r="E86" s="68"/>
    </row>
    <row r="87" spans="1:5" s="52" customFormat="1" ht="15" x14ac:dyDescent="0.25">
      <c r="A87" s="70"/>
      <c r="B87" s="53"/>
      <c r="D87" s="71"/>
      <c r="E87" s="71"/>
    </row>
    <row r="88" spans="1:5" s="52" customFormat="1" ht="15" x14ac:dyDescent="0.25">
      <c r="A88" s="70"/>
      <c r="B88" s="68"/>
      <c r="D88" s="71"/>
      <c r="E88" s="71"/>
    </row>
    <row r="89" spans="1:5" s="52" customFormat="1" ht="15" x14ac:dyDescent="0.25">
      <c r="B89" s="18"/>
      <c r="D89" s="68"/>
      <c r="E89" s="68"/>
    </row>
    <row r="90" spans="1:5" s="52" customFormat="1" ht="15" x14ac:dyDescent="0.25">
      <c r="B90" s="18"/>
      <c r="D90" s="68"/>
      <c r="E90" s="68"/>
    </row>
    <row r="91" spans="1:5" s="52" customFormat="1" ht="15" x14ac:dyDescent="0.25">
      <c r="B91" s="18"/>
      <c r="D91" s="68"/>
      <c r="E91" s="68"/>
    </row>
    <row r="92" spans="1:5" s="72" customFormat="1" x14ac:dyDescent="0.25">
      <c r="A92" s="55"/>
      <c r="B92" s="55"/>
      <c r="D92" s="73"/>
      <c r="E92" s="73"/>
    </row>
    <row r="93" spans="1:5" s="72" customFormat="1" x14ac:dyDescent="0.25">
      <c r="A93" s="55"/>
      <c r="B93" s="55"/>
      <c r="D93" s="73"/>
      <c r="E93" s="73"/>
    </row>
    <row r="94" spans="1:5" s="72" customFormat="1" x14ac:dyDescent="0.25">
      <c r="A94" s="55"/>
      <c r="B94" s="55"/>
      <c r="D94" s="73"/>
      <c r="E94" s="73"/>
    </row>
    <row r="95" spans="1:5" s="72" customFormat="1" x14ac:dyDescent="0.25">
      <c r="A95" s="55"/>
      <c r="B95" s="55"/>
      <c r="D95" s="73"/>
      <c r="E95" s="73"/>
    </row>
    <row r="96" spans="1:5" s="72" customFormat="1" x14ac:dyDescent="0.25">
      <c r="A96" s="55"/>
      <c r="B96" s="55"/>
      <c r="D96" s="73"/>
      <c r="E96" s="73"/>
    </row>
    <row r="97" spans="1:5" s="72" customFormat="1" x14ac:dyDescent="0.25">
      <c r="A97" s="55"/>
      <c r="B97" s="55"/>
      <c r="D97" s="73"/>
      <c r="E97" s="73"/>
    </row>
    <row r="98" spans="1:5" s="72" customFormat="1" x14ac:dyDescent="0.25">
      <c r="A98" s="55"/>
      <c r="B98" s="55"/>
      <c r="D98" s="73"/>
      <c r="E98" s="73"/>
    </row>
    <row r="99" spans="1:5" s="72" customFormat="1" x14ac:dyDescent="0.25">
      <c r="A99" s="55"/>
      <c r="B99" s="55"/>
      <c r="D99" s="73"/>
      <c r="E99" s="73"/>
    </row>
    <row r="100" spans="1:5" s="72" customFormat="1" x14ac:dyDescent="0.25">
      <c r="A100" s="55"/>
      <c r="B100" s="55"/>
      <c r="D100" s="73"/>
      <c r="E100" s="73"/>
    </row>
    <row r="101" spans="1:5" s="72" customFormat="1" x14ac:dyDescent="0.25">
      <c r="D101" s="74"/>
    </row>
    <row r="102" spans="1:5" s="72" customFormat="1" x14ac:dyDescent="0.25">
      <c r="A102" s="55"/>
      <c r="B102" s="75"/>
      <c r="C102" s="75"/>
      <c r="D102" s="75"/>
      <c r="E102" s="75"/>
    </row>
  </sheetData>
  <mergeCells count="7">
    <mergeCell ref="G73:G75"/>
    <mergeCell ref="G76:G78"/>
    <mergeCell ref="C72:G72"/>
    <mergeCell ref="A4:G4"/>
    <mergeCell ref="B69:B70"/>
    <mergeCell ref="G67:G68"/>
    <mergeCell ref="G69:G70"/>
  </mergeCells>
  <phoneticPr fontId="16" type="noConversion"/>
  <pageMargins left="0.2" right="0.2" top="0.56000000000000005" bottom="0.18" header="0.57999999999999996" footer="0.17"/>
  <pageSetup paperSize="9" scale="81" fitToHeight="0" orientation="landscape" horizontalDpi="4294967295" verticalDpi="4294967295" r:id="rId1"/>
  <rowBreaks count="4" manualBreakCount="4">
    <brk id="15" max="7" man="1"/>
    <brk id="56" max="7" man="1"/>
    <brk id="67" max="7" man="1"/>
    <brk id="8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02"/>
  <sheetViews>
    <sheetView zoomScale="90" zoomScaleNormal="90" workbookViewId="0">
      <pane ySplit="5" topLeftCell="A6" activePane="bottomLeft" state="frozen"/>
      <selection activeCell="B15" sqref="B15"/>
      <selection pane="bottomLeft" activeCell="E13" sqref="E13"/>
    </sheetView>
  </sheetViews>
  <sheetFormatPr defaultColWidth="9.140625" defaultRowHeight="15.75" x14ac:dyDescent="0.25"/>
  <cols>
    <col min="1" max="1" width="8.28515625" style="26" customWidth="1"/>
    <col min="2" max="2" width="58.5703125" style="28" customWidth="1"/>
    <col min="3" max="3" width="12" style="21" customWidth="1"/>
    <col min="4" max="4" width="17.28515625" style="26" customWidth="1"/>
    <col min="5" max="5" width="17.42578125" style="34" customWidth="1"/>
    <col min="6" max="6" width="14.28515625" style="3" customWidth="1"/>
    <col min="7" max="7" width="56.28515625" style="90" customWidth="1"/>
    <col min="8" max="16384" width="9.140625" style="3"/>
  </cols>
  <sheetData>
    <row r="1" spans="1:7" s="1" customFormat="1" ht="15" x14ac:dyDescent="0.25">
      <c r="E1" s="30"/>
      <c r="G1" s="2" t="s">
        <v>139</v>
      </c>
    </row>
    <row r="2" spans="1:7" s="1" customFormat="1" ht="15" x14ac:dyDescent="0.25">
      <c r="E2" s="30"/>
      <c r="G2" s="2" t="s">
        <v>140</v>
      </c>
    </row>
    <row r="3" spans="1:7" s="1" customFormat="1" ht="15" x14ac:dyDescent="0.25">
      <c r="E3" s="30"/>
      <c r="G3" s="2" t="s">
        <v>141</v>
      </c>
    </row>
    <row r="4" spans="1:7" ht="51" customHeight="1" x14ac:dyDescent="0.25">
      <c r="A4" s="105" t="s">
        <v>205</v>
      </c>
      <c r="B4" s="106"/>
      <c r="C4" s="106"/>
      <c r="D4" s="106"/>
      <c r="E4" s="106"/>
      <c r="F4" s="106"/>
      <c r="G4" s="106"/>
    </row>
    <row r="5" spans="1:7" s="5" customFormat="1" ht="71.25" x14ac:dyDescent="0.25">
      <c r="A5" s="4" t="s">
        <v>132</v>
      </c>
      <c r="B5" s="40" t="s">
        <v>133</v>
      </c>
      <c r="C5" s="40" t="s">
        <v>134</v>
      </c>
      <c r="D5" s="40" t="s">
        <v>135</v>
      </c>
      <c r="E5" s="40" t="s">
        <v>136</v>
      </c>
      <c r="F5" s="40" t="s">
        <v>137</v>
      </c>
      <c r="G5" s="83" t="s">
        <v>138</v>
      </c>
    </row>
    <row r="6" spans="1:7" s="10" customFormat="1" ht="25.5" x14ac:dyDescent="0.25">
      <c r="A6" s="6" t="s">
        <v>10</v>
      </c>
      <c r="B6" s="46" t="s">
        <v>142</v>
      </c>
      <c r="C6" s="41" t="s">
        <v>149</v>
      </c>
      <c r="D6" s="9">
        <v>32324025.888013076</v>
      </c>
      <c r="E6" s="9">
        <v>32355503.206130009</v>
      </c>
      <c r="F6" s="76">
        <f t="shared" ref="F6:F68" si="0">E6/D6-1</f>
        <v>9.7380562142812543E-4</v>
      </c>
      <c r="G6" s="84"/>
    </row>
    <row r="7" spans="1:7" s="16" customFormat="1" ht="15" x14ac:dyDescent="0.25">
      <c r="A7" s="11">
        <v>1</v>
      </c>
      <c r="B7" s="47" t="s">
        <v>143</v>
      </c>
      <c r="C7" s="42" t="s">
        <v>149</v>
      </c>
      <c r="D7" s="14">
        <v>12023709.969741885</v>
      </c>
      <c r="E7" s="14">
        <v>12679046.233290002</v>
      </c>
      <c r="F7" s="50">
        <f t="shared" si="0"/>
        <v>5.4503665274469704E-2</v>
      </c>
      <c r="G7" s="84"/>
    </row>
    <row r="8" spans="1:7" s="16" customFormat="1" ht="30" x14ac:dyDescent="0.25">
      <c r="A8" s="11" t="s">
        <v>14</v>
      </c>
      <c r="B8" s="12" t="s">
        <v>144</v>
      </c>
      <c r="C8" s="11" t="s">
        <v>149</v>
      </c>
      <c r="D8" s="14">
        <v>1841535.6091704201</v>
      </c>
      <c r="E8" s="14">
        <v>1895933.4963499997</v>
      </c>
      <c r="F8" s="50">
        <f t="shared" si="0"/>
        <v>2.9539416402642793E-2</v>
      </c>
      <c r="G8" s="51" t="s">
        <v>239</v>
      </c>
    </row>
    <row r="9" spans="1:7" s="16" customFormat="1" ht="23.25" customHeight="1" x14ac:dyDescent="0.25">
      <c r="A9" s="11" t="s">
        <v>16</v>
      </c>
      <c r="B9" s="12" t="s">
        <v>145</v>
      </c>
      <c r="C9" s="11" t="s">
        <v>149</v>
      </c>
      <c r="D9" s="14">
        <v>568342</v>
      </c>
      <c r="E9" s="14">
        <v>574538.11104999995</v>
      </c>
      <c r="F9" s="50">
        <f t="shared" si="0"/>
        <v>1.0902081933061414E-2</v>
      </c>
      <c r="G9" s="12" t="s">
        <v>240</v>
      </c>
    </row>
    <row r="10" spans="1:7" s="16" customFormat="1" ht="45" x14ac:dyDescent="0.25">
      <c r="A10" s="11" t="s">
        <v>18</v>
      </c>
      <c r="B10" s="47" t="s">
        <v>146</v>
      </c>
      <c r="C10" s="42" t="s">
        <v>149</v>
      </c>
      <c r="D10" s="14">
        <v>9585097.230727464</v>
      </c>
      <c r="E10" s="14">
        <v>10179832.996330002</v>
      </c>
      <c r="F10" s="50">
        <f t="shared" si="0"/>
        <v>6.2047963759403801E-2</v>
      </c>
      <c r="G10" s="51" t="s">
        <v>241</v>
      </c>
    </row>
    <row r="11" spans="1:7" s="16" customFormat="1" ht="31.5" customHeight="1" x14ac:dyDescent="0.25">
      <c r="A11" s="11" t="s">
        <v>20</v>
      </c>
      <c r="B11" s="47" t="s">
        <v>147</v>
      </c>
      <c r="C11" s="42" t="s">
        <v>149</v>
      </c>
      <c r="D11" s="14">
        <v>28735.129843999999</v>
      </c>
      <c r="E11" s="14">
        <v>28741.629559999998</v>
      </c>
      <c r="F11" s="50">
        <f t="shared" si="0"/>
        <v>2.2619407099555566E-4</v>
      </c>
      <c r="G11" s="85" t="s">
        <v>242</v>
      </c>
    </row>
    <row r="12" spans="1:7" s="16" customFormat="1" ht="30" customHeight="1" x14ac:dyDescent="0.25">
      <c r="A12" s="11" t="s">
        <v>22</v>
      </c>
      <c r="B12" s="47" t="s">
        <v>148</v>
      </c>
      <c r="C12" s="42" t="s">
        <v>149</v>
      </c>
      <c r="D12" s="14">
        <v>11789210.503386</v>
      </c>
      <c r="E12" s="14">
        <v>11361381.457840001</v>
      </c>
      <c r="F12" s="50">
        <f t="shared" si="0"/>
        <v>-3.6289880940129193E-2</v>
      </c>
      <c r="G12" s="86"/>
    </row>
    <row r="13" spans="1:7" s="16" customFormat="1" ht="60" x14ac:dyDescent="0.25">
      <c r="A13" s="11" t="s">
        <v>24</v>
      </c>
      <c r="B13" s="45" t="s">
        <v>179</v>
      </c>
      <c r="C13" s="42" t="s">
        <v>149</v>
      </c>
      <c r="D13" s="14">
        <v>10553139.214678301</v>
      </c>
      <c r="E13" s="14">
        <v>10137561.61228</v>
      </c>
      <c r="F13" s="50">
        <f t="shared" si="0"/>
        <v>-3.9379524323935433E-2</v>
      </c>
      <c r="G13" s="87" t="s">
        <v>243</v>
      </c>
    </row>
    <row r="14" spans="1:7" s="16" customFormat="1" ht="60" x14ac:dyDescent="0.25">
      <c r="A14" s="11" t="s">
        <v>27</v>
      </c>
      <c r="B14" s="12" t="s">
        <v>180</v>
      </c>
      <c r="C14" s="42" t="s">
        <v>149</v>
      </c>
      <c r="D14" s="14">
        <v>1114411.6000000001</v>
      </c>
      <c r="E14" s="14">
        <v>1109322.40891</v>
      </c>
      <c r="F14" s="50">
        <f t="shared" si="0"/>
        <v>-4.5667068522977639E-3</v>
      </c>
      <c r="G14" s="87" t="s">
        <v>244</v>
      </c>
    </row>
    <row r="15" spans="1:7" s="16" customFormat="1" ht="45" x14ac:dyDescent="0.25">
      <c r="A15" s="11" t="s">
        <v>28</v>
      </c>
      <c r="B15" s="12" t="s">
        <v>206</v>
      </c>
      <c r="C15" s="42" t="s">
        <v>149</v>
      </c>
      <c r="D15" s="14">
        <v>121659.6887076998</v>
      </c>
      <c r="E15" s="14">
        <v>114497.43664999999</v>
      </c>
      <c r="F15" s="50">
        <f t="shared" si="0"/>
        <v>-5.8871201576948584E-2</v>
      </c>
      <c r="G15" s="88" t="s">
        <v>245</v>
      </c>
    </row>
    <row r="16" spans="1:7" s="16" customFormat="1" ht="30" x14ac:dyDescent="0.25">
      <c r="A16" s="11" t="s">
        <v>29</v>
      </c>
      <c r="B16" s="12" t="s">
        <v>30</v>
      </c>
      <c r="C16" s="11" t="s">
        <v>149</v>
      </c>
      <c r="D16" s="36">
        <v>6158681.4999999003</v>
      </c>
      <c r="E16" s="36">
        <v>5983427.8345600003</v>
      </c>
      <c r="F16" s="77">
        <f t="shared" si="0"/>
        <v>-2.8456361226003146E-2</v>
      </c>
      <c r="G16" s="51" t="s">
        <v>246</v>
      </c>
    </row>
    <row r="17" spans="1:7" s="16" customFormat="1" ht="15" x14ac:dyDescent="0.25">
      <c r="A17" s="11" t="s">
        <v>31</v>
      </c>
      <c r="B17" s="12" t="s">
        <v>183</v>
      </c>
      <c r="C17" s="42" t="s">
        <v>149</v>
      </c>
      <c r="D17" s="14">
        <v>288915.84571000002</v>
      </c>
      <c r="E17" s="14">
        <v>288878.86783000006</v>
      </c>
      <c r="F17" s="50">
        <f t="shared" si="0"/>
        <v>-1.2798841098204949E-4</v>
      </c>
      <c r="G17" s="84"/>
    </row>
    <row r="18" spans="1:7" s="16" customFormat="1" ht="45" x14ac:dyDescent="0.25">
      <c r="A18" s="11" t="s">
        <v>33</v>
      </c>
      <c r="B18" s="48" t="s">
        <v>150</v>
      </c>
      <c r="C18" s="42" t="s">
        <v>149</v>
      </c>
      <c r="D18" s="14">
        <v>288915.84571000002</v>
      </c>
      <c r="E18" s="14">
        <v>288878.86783000006</v>
      </c>
      <c r="F18" s="50">
        <f t="shared" si="0"/>
        <v>-1.2798841098204949E-4</v>
      </c>
      <c r="G18" s="87" t="s">
        <v>247</v>
      </c>
    </row>
    <row r="19" spans="1:7" s="16" customFormat="1" ht="23.25" customHeight="1" x14ac:dyDescent="0.25">
      <c r="A19" s="11" t="s">
        <v>35</v>
      </c>
      <c r="B19" s="12" t="s">
        <v>151</v>
      </c>
      <c r="C19" s="42" t="s">
        <v>149</v>
      </c>
      <c r="D19" s="14">
        <v>115688.61828</v>
      </c>
      <c r="E19" s="14">
        <v>115217.46352</v>
      </c>
      <c r="F19" s="50">
        <f t="shared" si="0"/>
        <v>-4.0726111782203311E-3</v>
      </c>
      <c r="G19" s="84"/>
    </row>
    <row r="20" spans="1:7" s="16" customFormat="1" ht="45" x14ac:dyDescent="0.25">
      <c r="A20" s="11" t="s">
        <v>37</v>
      </c>
      <c r="B20" s="12" t="s">
        <v>184</v>
      </c>
      <c r="C20" s="42" t="s">
        <v>149</v>
      </c>
      <c r="D20" s="14">
        <v>63756.510999999999</v>
      </c>
      <c r="E20" s="14">
        <v>63257.339</v>
      </c>
      <c r="F20" s="50">
        <f t="shared" si="0"/>
        <v>-7.8293493820575932E-3</v>
      </c>
      <c r="G20" s="87" t="s">
        <v>247</v>
      </c>
    </row>
    <row r="21" spans="1:7" s="16" customFormat="1" ht="15" x14ac:dyDescent="0.25">
      <c r="A21" s="11" t="s">
        <v>39</v>
      </c>
      <c r="B21" s="12" t="s">
        <v>185</v>
      </c>
      <c r="C21" s="42" t="s">
        <v>149</v>
      </c>
      <c r="D21" s="14">
        <v>26073.03</v>
      </c>
      <c r="E21" s="14">
        <v>26073.03</v>
      </c>
      <c r="F21" s="50">
        <f t="shared" si="0"/>
        <v>0</v>
      </c>
      <c r="G21" s="89" t="s">
        <v>248</v>
      </c>
    </row>
    <row r="22" spans="1:7" s="16" customFormat="1" ht="15" x14ac:dyDescent="0.25">
      <c r="A22" s="11" t="s">
        <v>41</v>
      </c>
      <c r="B22" s="12" t="s">
        <v>186</v>
      </c>
      <c r="C22" s="42" t="s">
        <v>149</v>
      </c>
      <c r="D22" s="14">
        <v>25859.077279999998</v>
      </c>
      <c r="E22" s="14">
        <v>25887.094519999999</v>
      </c>
      <c r="F22" s="50">
        <f t="shared" si="0"/>
        <v>1.0834586128745105E-3</v>
      </c>
      <c r="G22" s="89" t="s">
        <v>248</v>
      </c>
    </row>
    <row r="23" spans="1:7" s="16" customFormat="1" ht="15" x14ac:dyDescent="0.25">
      <c r="A23" s="11" t="s">
        <v>43</v>
      </c>
      <c r="B23" s="12" t="s">
        <v>152</v>
      </c>
      <c r="C23" s="42" t="s">
        <v>149</v>
      </c>
      <c r="D23" s="14">
        <v>322596.962</v>
      </c>
      <c r="E23" s="14">
        <v>321231.69900000002</v>
      </c>
      <c r="F23" s="50">
        <f t="shared" si="0"/>
        <v>-4.2321012310090333E-3</v>
      </c>
      <c r="G23" s="87" t="s">
        <v>249</v>
      </c>
    </row>
    <row r="24" spans="1:7" s="16" customFormat="1" ht="15" x14ac:dyDescent="0.25">
      <c r="A24" s="11" t="s">
        <v>44</v>
      </c>
      <c r="B24" s="12" t="s">
        <v>153</v>
      </c>
      <c r="C24" s="42" t="s">
        <v>149</v>
      </c>
      <c r="D24" s="14">
        <v>1625222.4888952896</v>
      </c>
      <c r="E24" s="14">
        <v>1606319.6500900004</v>
      </c>
      <c r="F24" s="50">
        <f t="shared" si="0"/>
        <v>-1.163092372548824E-2</v>
      </c>
      <c r="G24" s="89"/>
    </row>
    <row r="25" spans="1:7" s="16" customFormat="1" ht="40.5" customHeight="1" x14ac:dyDescent="0.25">
      <c r="A25" s="11" t="s">
        <v>46</v>
      </c>
      <c r="B25" s="12" t="s">
        <v>187</v>
      </c>
      <c r="C25" s="42" t="s">
        <v>149</v>
      </c>
      <c r="D25" s="14">
        <v>409816.6366459991</v>
      </c>
      <c r="E25" s="14">
        <v>395078.43735999998</v>
      </c>
      <c r="F25" s="50">
        <f t="shared" si="0"/>
        <v>-3.5962911136596998E-2</v>
      </c>
      <c r="G25" s="87" t="s">
        <v>250</v>
      </c>
    </row>
    <row r="26" spans="1:7" s="16" customFormat="1" ht="45" x14ac:dyDescent="0.25">
      <c r="A26" s="11" t="s">
        <v>49</v>
      </c>
      <c r="B26" s="12" t="s">
        <v>188</v>
      </c>
      <c r="C26" s="42" t="s">
        <v>149</v>
      </c>
      <c r="D26" s="14">
        <v>256448.27283999999</v>
      </c>
      <c r="E26" s="14">
        <v>255200.04545000003</v>
      </c>
      <c r="F26" s="50">
        <f t="shared" si="0"/>
        <v>-4.8673651656010453E-3</v>
      </c>
      <c r="G26" s="87" t="s">
        <v>251</v>
      </c>
    </row>
    <row r="27" spans="1:7" s="16" customFormat="1" ht="45" x14ac:dyDescent="0.25">
      <c r="A27" s="11" t="s">
        <v>51</v>
      </c>
      <c r="B27" s="12" t="s">
        <v>189</v>
      </c>
      <c r="C27" s="42" t="s">
        <v>149</v>
      </c>
      <c r="D27" s="14">
        <v>51112.713174285702</v>
      </c>
      <c r="E27" s="14">
        <v>50815.550289999999</v>
      </c>
      <c r="F27" s="50">
        <f t="shared" si="0"/>
        <v>-5.8138741974511632E-3</v>
      </c>
      <c r="G27" s="87" t="s">
        <v>247</v>
      </c>
    </row>
    <row r="28" spans="1:7" s="16" customFormat="1" ht="30" x14ac:dyDescent="0.25">
      <c r="A28" s="11" t="s">
        <v>53</v>
      </c>
      <c r="B28" s="12" t="s">
        <v>190</v>
      </c>
      <c r="C28" s="42" t="s">
        <v>149</v>
      </c>
      <c r="D28" s="14">
        <v>134376.479965201</v>
      </c>
      <c r="E28" s="14">
        <v>134592.30437000003</v>
      </c>
      <c r="F28" s="50">
        <f t="shared" si="0"/>
        <v>1.6061174161945413E-3</v>
      </c>
      <c r="G28" s="12" t="s">
        <v>252</v>
      </c>
    </row>
    <row r="29" spans="1:7" s="16" customFormat="1" ht="25.5" customHeight="1" x14ac:dyDescent="0.25">
      <c r="A29" s="11" t="s">
        <v>55</v>
      </c>
      <c r="B29" s="12" t="s">
        <v>191</v>
      </c>
      <c r="C29" s="42" t="s">
        <v>149</v>
      </c>
      <c r="D29" s="14">
        <v>360943.37114285701</v>
      </c>
      <c r="E29" s="14">
        <v>357665.47469</v>
      </c>
      <c r="F29" s="50">
        <f t="shared" si="0"/>
        <v>-9.0814701554933208E-3</v>
      </c>
      <c r="G29" s="87" t="s">
        <v>253</v>
      </c>
    </row>
    <row r="30" spans="1:7" s="16" customFormat="1" ht="45" x14ac:dyDescent="0.25">
      <c r="A30" s="11" t="s">
        <v>57</v>
      </c>
      <c r="B30" s="12" t="s">
        <v>192</v>
      </c>
      <c r="C30" s="42" t="s">
        <v>149</v>
      </c>
      <c r="D30" s="14">
        <v>21332.010900000001</v>
      </c>
      <c r="E30" s="14">
        <v>20970.009620000001</v>
      </c>
      <c r="F30" s="50">
        <f t="shared" si="0"/>
        <v>-1.6969861945832831E-2</v>
      </c>
      <c r="G30" s="87" t="s">
        <v>247</v>
      </c>
    </row>
    <row r="31" spans="1:7" s="16" customFormat="1" ht="30" x14ac:dyDescent="0.25">
      <c r="A31" s="11" t="s">
        <v>58</v>
      </c>
      <c r="B31" s="12" t="s">
        <v>193</v>
      </c>
      <c r="C31" s="42" t="s">
        <v>149</v>
      </c>
      <c r="D31" s="14">
        <v>130634.98714</v>
      </c>
      <c r="E31" s="14">
        <v>131317.49396000002</v>
      </c>
      <c r="F31" s="50">
        <f t="shared" si="0"/>
        <v>5.2245331433957709E-3</v>
      </c>
      <c r="G31" s="12" t="s">
        <v>254</v>
      </c>
    </row>
    <row r="32" spans="1:7" s="16" customFormat="1" ht="45" x14ac:dyDescent="0.25">
      <c r="A32" s="11" t="s">
        <v>60</v>
      </c>
      <c r="B32" s="12" t="s">
        <v>194</v>
      </c>
      <c r="C32" s="42" t="s">
        <v>149</v>
      </c>
      <c r="D32" s="14">
        <v>4922.2152387324386</v>
      </c>
      <c r="E32" s="14">
        <v>4930.7299999999996</v>
      </c>
      <c r="F32" s="50">
        <f t="shared" si="0"/>
        <v>1.7298636598739314E-3</v>
      </c>
      <c r="G32" s="12" t="s">
        <v>255</v>
      </c>
    </row>
    <row r="33" spans="1:7" s="16" customFormat="1" ht="15" x14ac:dyDescent="0.25">
      <c r="A33" s="11" t="s">
        <v>62</v>
      </c>
      <c r="B33" s="12" t="s">
        <v>195</v>
      </c>
      <c r="C33" s="42" t="s">
        <v>149</v>
      </c>
      <c r="D33" s="14">
        <v>59.036172857142901</v>
      </c>
      <c r="E33" s="14">
        <v>59.025120000000001</v>
      </c>
      <c r="F33" s="50">
        <f t="shared" si="0"/>
        <v>-1.8722177620911218E-4</v>
      </c>
      <c r="G33" s="87" t="s">
        <v>248</v>
      </c>
    </row>
    <row r="34" spans="1:7" s="16" customFormat="1" ht="15" x14ac:dyDescent="0.25">
      <c r="A34" s="11" t="s">
        <v>64</v>
      </c>
      <c r="B34" s="12" t="s">
        <v>196</v>
      </c>
      <c r="C34" s="42" t="s">
        <v>149</v>
      </c>
      <c r="D34" s="14">
        <v>14703.0837142857</v>
      </c>
      <c r="E34" s="14">
        <v>14702.084779999999</v>
      </c>
      <c r="F34" s="50">
        <f t="shared" si="0"/>
        <v>-6.7940461002113928E-5</v>
      </c>
      <c r="G34" s="87" t="s">
        <v>248</v>
      </c>
    </row>
    <row r="35" spans="1:7" s="16" customFormat="1" ht="15" x14ac:dyDescent="0.25">
      <c r="A35" s="11" t="s">
        <v>66</v>
      </c>
      <c r="B35" s="12" t="s">
        <v>197</v>
      </c>
      <c r="C35" s="42" t="s">
        <v>149</v>
      </c>
      <c r="D35" s="14">
        <v>211601.01595107143</v>
      </c>
      <c r="E35" s="14">
        <v>211715.82844000051</v>
      </c>
      <c r="F35" s="50">
        <f t="shared" si="0"/>
        <v>5.425894975648049E-4</v>
      </c>
      <c r="G35" s="87" t="s">
        <v>248</v>
      </c>
    </row>
    <row r="36" spans="1:7" s="16" customFormat="1" ht="15" x14ac:dyDescent="0.25">
      <c r="A36" s="11" t="s">
        <v>68</v>
      </c>
      <c r="B36" s="12" t="s">
        <v>198</v>
      </c>
      <c r="C36" s="42" t="s">
        <v>149</v>
      </c>
      <c r="D36" s="14">
        <v>29272.666010000001</v>
      </c>
      <c r="E36" s="14">
        <v>29272.666009999997</v>
      </c>
      <c r="F36" s="50">
        <f t="shared" si="0"/>
        <v>0</v>
      </c>
      <c r="G36" s="87" t="s">
        <v>248</v>
      </c>
    </row>
    <row r="37" spans="1:7" s="10" customFormat="1" ht="23.25" customHeight="1" x14ac:dyDescent="0.25">
      <c r="A37" s="6" t="s">
        <v>70</v>
      </c>
      <c r="B37" s="49" t="s">
        <v>155</v>
      </c>
      <c r="C37" s="43" t="s">
        <v>149</v>
      </c>
      <c r="D37" s="9">
        <v>2314012.0155081018</v>
      </c>
      <c r="E37" s="9">
        <v>2711306.6931149294</v>
      </c>
      <c r="F37" s="50">
        <f t="shared" si="0"/>
        <v>0.17169084470790485</v>
      </c>
      <c r="G37" s="84"/>
    </row>
    <row r="38" spans="1:7" s="10" customFormat="1" ht="18" customHeight="1" x14ac:dyDescent="0.25">
      <c r="A38" s="6"/>
      <c r="B38" s="47" t="s">
        <v>156</v>
      </c>
      <c r="C38" s="44" t="s">
        <v>149</v>
      </c>
      <c r="D38" s="14">
        <v>847610.14475142187</v>
      </c>
      <c r="E38" s="14">
        <v>821858.01317999978</v>
      </c>
      <c r="F38" s="50">
        <f t="shared" si="0"/>
        <v>-3.0382047372703891E-2</v>
      </c>
      <c r="G38" s="84"/>
    </row>
    <row r="39" spans="1:7" s="16" customFormat="1" ht="30" x14ac:dyDescent="0.25">
      <c r="A39" s="11">
        <v>8</v>
      </c>
      <c r="B39" s="47" t="s">
        <v>157</v>
      </c>
      <c r="C39" s="44" t="s">
        <v>149</v>
      </c>
      <c r="D39" s="14">
        <v>724371.54936647427</v>
      </c>
      <c r="E39" s="14">
        <v>700015.83125999989</v>
      </c>
      <c r="F39" s="50">
        <f t="shared" si="0"/>
        <v>-3.3623239520899961E-2</v>
      </c>
      <c r="G39" s="84"/>
    </row>
    <row r="40" spans="1:7" s="16" customFormat="1" ht="51" customHeight="1" x14ac:dyDescent="0.25">
      <c r="A40" s="11" t="s">
        <v>74</v>
      </c>
      <c r="B40" s="45" t="s">
        <v>181</v>
      </c>
      <c r="C40" s="42" t="s">
        <v>149</v>
      </c>
      <c r="D40" s="14">
        <v>652351.8996456</v>
      </c>
      <c r="E40" s="14">
        <v>630754.15938999993</v>
      </c>
      <c r="F40" s="50">
        <f t="shared" si="0"/>
        <v>-3.310749959850412E-2</v>
      </c>
      <c r="G40" s="87" t="s">
        <v>243</v>
      </c>
    </row>
    <row r="41" spans="1:7" s="16" customFormat="1" ht="65.25" customHeight="1" x14ac:dyDescent="0.25">
      <c r="A41" s="11" t="s">
        <v>76</v>
      </c>
      <c r="B41" s="12" t="s">
        <v>180</v>
      </c>
      <c r="C41" s="42" t="s">
        <v>149</v>
      </c>
      <c r="D41" s="14">
        <v>65757.071484276501</v>
      </c>
      <c r="E41" s="14">
        <v>64594.98000000001</v>
      </c>
      <c r="F41" s="50">
        <f t="shared" si="0"/>
        <v>-1.7672494502045555E-2</v>
      </c>
      <c r="G41" s="87" t="s">
        <v>244</v>
      </c>
    </row>
    <row r="42" spans="1:7" s="16" customFormat="1" ht="38.25" customHeight="1" x14ac:dyDescent="0.25">
      <c r="A42" s="11" t="s">
        <v>130</v>
      </c>
      <c r="B42" s="12" t="s">
        <v>182</v>
      </c>
      <c r="C42" s="42" t="s">
        <v>149</v>
      </c>
      <c r="D42" s="14">
        <v>6262.5782365977602</v>
      </c>
      <c r="E42" s="14">
        <v>4666.6918700000006</v>
      </c>
      <c r="F42" s="50"/>
      <c r="G42" s="88" t="s">
        <v>245</v>
      </c>
    </row>
    <row r="43" spans="1:7" s="16" customFormat="1" ht="18" customHeight="1" x14ac:dyDescent="0.25">
      <c r="A43" s="11">
        <v>9</v>
      </c>
      <c r="B43" s="12" t="s">
        <v>152</v>
      </c>
      <c r="C43" s="42" t="s">
        <v>149</v>
      </c>
      <c r="D43" s="14">
        <v>5330.347999999999</v>
      </c>
      <c r="E43" s="14">
        <v>5330.3419999999996</v>
      </c>
      <c r="F43" s="50">
        <f t="shared" si="0"/>
        <v>-1.1256300713746725E-6</v>
      </c>
      <c r="G43" s="87" t="s">
        <v>249</v>
      </c>
    </row>
    <row r="44" spans="1:7" s="16" customFormat="1" ht="54.75" customHeight="1" x14ac:dyDescent="0.25">
      <c r="A44" s="11" t="s">
        <v>77</v>
      </c>
      <c r="B44" s="12" t="s">
        <v>30</v>
      </c>
      <c r="C44" s="42" t="s">
        <v>149</v>
      </c>
      <c r="D44" s="14">
        <v>8505.0329999999994</v>
      </c>
      <c r="E44" s="14">
        <v>8504.4475899999998</v>
      </c>
      <c r="F44" s="50">
        <f t="shared" si="0"/>
        <v>-6.8831008650960257E-5</v>
      </c>
      <c r="G44" s="12" t="s">
        <v>256</v>
      </c>
    </row>
    <row r="45" spans="1:7" s="18" customFormat="1" ht="45" x14ac:dyDescent="0.25">
      <c r="A45" s="13" t="s">
        <v>78</v>
      </c>
      <c r="B45" s="12" t="s">
        <v>200</v>
      </c>
      <c r="C45" s="42" t="s">
        <v>149</v>
      </c>
      <c r="D45" s="14">
        <v>15080.138412296001</v>
      </c>
      <c r="E45" s="14">
        <v>14804.331609999999</v>
      </c>
      <c r="F45" s="50">
        <f t="shared" si="0"/>
        <v>-1.8289407879115704E-2</v>
      </c>
      <c r="G45" s="87" t="s">
        <v>247</v>
      </c>
    </row>
    <row r="46" spans="1:7" s="16" customFormat="1" ht="20.25" customHeight="1" x14ac:dyDescent="0.25">
      <c r="A46" s="11" t="s">
        <v>79</v>
      </c>
      <c r="B46" s="47" t="s">
        <v>145</v>
      </c>
      <c r="C46" s="42" t="s">
        <v>149</v>
      </c>
      <c r="D46" s="14">
        <v>2225</v>
      </c>
      <c r="E46" s="14">
        <v>2425.5783999999999</v>
      </c>
      <c r="F46" s="50">
        <f t="shared" si="0"/>
        <v>9.0147595505617906E-2</v>
      </c>
      <c r="G46" s="12" t="s">
        <v>240</v>
      </c>
    </row>
    <row r="47" spans="1:7" s="16" customFormat="1" ht="45" x14ac:dyDescent="0.25">
      <c r="A47" s="11" t="s">
        <v>80</v>
      </c>
      <c r="B47" s="48" t="s">
        <v>150</v>
      </c>
      <c r="C47" s="42" t="s">
        <v>149</v>
      </c>
      <c r="D47" s="14">
        <v>1480</v>
      </c>
      <c r="E47" s="14">
        <v>1429.51</v>
      </c>
      <c r="F47" s="50">
        <f t="shared" si="0"/>
        <v>-3.4114864864864924E-2</v>
      </c>
      <c r="G47" s="87" t="s">
        <v>247</v>
      </c>
    </row>
    <row r="48" spans="1:7" s="16" customFormat="1" ht="15" x14ac:dyDescent="0.25">
      <c r="A48" s="11">
        <v>14</v>
      </c>
      <c r="B48" s="12" t="s">
        <v>154</v>
      </c>
      <c r="C48" s="42" t="s">
        <v>149</v>
      </c>
      <c r="D48" s="14">
        <v>90618.075972651655</v>
      </c>
      <c r="E48" s="14">
        <v>89347.972320000001</v>
      </c>
      <c r="F48" s="50">
        <f t="shared" si="0"/>
        <v>-1.4016007722730373E-2</v>
      </c>
      <c r="G48" s="12"/>
    </row>
    <row r="49" spans="1:7" s="16" customFormat="1" ht="30" x14ac:dyDescent="0.25">
      <c r="A49" s="11" t="s">
        <v>82</v>
      </c>
      <c r="B49" s="12" t="s">
        <v>187</v>
      </c>
      <c r="C49" s="42" t="s">
        <v>149</v>
      </c>
      <c r="D49" s="14">
        <v>8390.2692631278296</v>
      </c>
      <c r="E49" s="14">
        <v>7967.5756699999993</v>
      </c>
      <c r="F49" s="50">
        <f t="shared" si="0"/>
        <v>-5.037902597302979E-2</v>
      </c>
      <c r="G49" s="87" t="s">
        <v>257</v>
      </c>
    </row>
    <row r="50" spans="1:7" s="16" customFormat="1" ht="45" x14ac:dyDescent="0.25">
      <c r="A50" s="11" t="s">
        <v>83</v>
      </c>
      <c r="B50" s="12" t="s">
        <v>188</v>
      </c>
      <c r="C50" s="42" t="s">
        <v>149</v>
      </c>
      <c r="D50" s="14">
        <v>16483.344440000001</v>
      </c>
      <c r="E50" s="14">
        <v>15725.117690000001</v>
      </c>
      <c r="F50" s="50">
        <f t="shared" si="0"/>
        <v>-4.5999569611614555E-2</v>
      </c>
      <c r="G50" s="87" t="s">
        <v>268</v>
      </c>
    </row>
    <row r="51" spans="1:7" s="16" customFormat="1" ht="45" x14ac:dyDescent="0.25">
      <c r="A51" s="11" t="s">
        <v>84</v>
      </c>
      <c r="B51" s="12" t="s">
        <v>189</v>
      </c>
      <c r="C51" s="42" t="s">
        <v>149</v>
      </c>
      <c r="D51" s="14">
        <v>5782.7720499999996</v>
      </c>
      <c r="E51" s="14">
        <v>5777.3786799999989</v>
      </c>
      <c r="F51" s="50">
        <f t="shared" si="0"/>
        <v>-9.3266169812122879E-4</v>
      </c>
      <c r="G51" s="87" t="s">
        <v>247</v>
      </c>
    </row>
    <row r="52" spans="1:7" s="16" customFormat="1" ht="30" x14ac:dyDescent="0.25">
      <c r="A52" s="11" t="s">
        <v>85</v>
      </c>
      <c r="B52" s="12" t="s">
        <v>190</v>
      </c>
      <c r="C52" s="42" t="s">
        <v>149</v>
      </c>
      <c r="D52" s="14">
        <v>3874</v>
      </c>
      <c r="E52" s="14">
        <v>3873.63382</v>
      </c>
      <c r="F52" s="50">
        <f t="shared" si="0"/>
        <v>-9.4522457408374727E-5</v>
      </c>
      <c r="G52" s="12" t="s">
        <v>252</v>
      </c>
    </row>
    <row r="53" spans="1:7" s="16" customFormat="1" ht="15" x14ac:dyDescent="0.25">
      <c r="A53" s="11" t="s">
        <v>86</v>
      </c>
      <c r="B53" s="12" t="s">
        <v>191</v>
      </c>
      <c r="C53" s="42" t="s">
        <v>149</v>
      </c>
      <c r="D53" s="14">
        <v>6516.5625</v>
      </c>
      <c r="E53" s="14">
        <v>6516.5624299999999</v>
      </c>
      <c r="F53" s="50">
        <f t="shared" si="0"/>
        <v>-1.0741859735041714E-8</v>
      </c>
      <c r="G53" s="87" t="s">
        <v>253</v>
      </c>
    </row>
    <row r="54" spans="1:7" s="16" customFormat="1" ht="15" x14ac:dyDescent="0.25">
      <c r="A54" s="11" t="s">
        <v>87</v>
      </c>
      <c r="B54" s="12" t="s">
        <v>192</v>
      </c>
      <c r="C54" s="42" t="s">
        <v>149</v>
      </c>
      <c r="D54" s="14">
        <v>6734.3832899999998</v>
      </c>
      <c r="E54" s="14">
        <v>6739.6959900000002</v>
      </c>
      <c r="F54" s="50">
        <f t="shared" si="0"/>
        <v>7.8889183630059811E-4</v>
      </c>
      <c r="G54" s="12" t="s">
        <v>248</v>
      </c>
    </row>
    <row r="55" spans="1:7" s="16" customFormat="1" ht="30" x14ac:dyDescent="0.25">
      <c r="A55" s="11" t="s">
        <v>88</v>
      </c>
      <c r="B55" s="12" t="s">
        <v>193</v>
      </c>
      <c r="C55" s="42" t="s">
        <v>149</v>
      </c>
      <c r="D55" s="14">
        <v>772.14286000000004</v>
      </c>
      <c r="E55" s="14">
        <v>772.05456000000004</v>
      </c>
      <c r="F55" s="50">
        <f t="shared" si="0"/>
        <v>-1.143570763576518E-4</v>
      </c>
      <c r="G55" s="12" t="s">
        <v>248</v>
      </c>
    </row>
    <row r="56" spans="1:7" s="16" customFormat="1" ht="15" x14ac:dyDescent="0.25">
      <c r="A56" s="11" t="s">
        <v>115</v>
      </c>
      <c r="B56" s="12" t="s">
        <v>196</v>
      </c>
      <c r="C56" s="42" t="s">
        <v>149</v>
      </c>
      <c r="D56" s="14">
        <v>1213.9435714285701</v>
      </c>
      <c r="E56" s="14">
        <v>1213.94355</v>
      </c>
      <c r="F56" s="50">
        <f t="shared" si="0"/>
        <v>-1.7652031503168075E-8</v>
      </c>
      <c r="G56" s="12" t="s">
        <v>248</v>
      </c>
    </row>
    <row r="57" spans="1:7" s="16" customFormat="1" ht="23.25" customHeight="1" x14ac:dyDescent="0.25">
      <c r="A57" s="11" t="s">
        <v>89</v>
      </c>
      <c r="B57" s="12" t="s">
        <v>199</v>
      </c>
      <c r="C57" s="42" t="s">
        <v>149</v>
      </c>
      <c r="D57" s="14">
        <v>1591.5014266666701</v>
      </c>
      <c r="E57" s="14">
        <v>1548.9663999999998</v>
      </c>
      <c r="F57" s="50">
        <f t="shared" si="0"/>
        <v>-2.6726351578432506E-2</v>
      </c>
      <c r="G57" s="87" t="s">
        <v>258</v>
      </c>
    </row>
    <row r="58" spans="1:7" s="16" customFormat="1" ht="30" x14ac:dyDescent="0.25">
      <c r="A58" s="11" t="s">
        <v>90</v>
      </c>
      <c r="B58" s="12" t="s">
        <v>197</v>
      </c>
      <c r="C58" s="42" t="s">
        <v>149</v>
      </c>
      <c r="D58" s="14">
        <v>39259.156571428575</v>
      </c>
      <c r="E58" s="14">
        <v>39213.043530000003</v>
      </c>
      <c r="F58" s="50">
        <f t="shared" si="0"/>
        <v>-1.1745805426225386E-3</v>
      </c>
      <c r="G58" s="87" t="s">
        <v>259</v>
      </c>
    </row>
    <row r="59" spans="1:7" s="16" customFormat="1" ht="24.75" customHeight="1" x14ac:dyDescent="0.25">
      <c r="A59" s="29" t="s">
        <v>106</v>
      </c>
      <c r="B59" s="47" t="s">
        <v>158</v>
      </c>
      <c r="C59" s="44" t="s">
        <v>149</v>
      </c>
      <c r="D59" s="14">
        <v>307476.99465000001</v>
      </c>
      <c r="E59" s="14">
        <v>307476.99464999995</v>
      </c>
      <c r="F59" s="50">
        <f t="shared" si="0"/>
        <v>0</v>
      </c>
      <c r="G59" s="88" t="s">
        <v>267</v>
      </c>
    </row>
    <row r="60" spans="1:7" s="16" customFormat="1" ht="45" x14ac:dyDescent="0.25">
      <c r="A60" s="29" t="s">
        <v>108</v>
      </c>
      <c r="B60" s="47" t="s">
        <v>159</v>
      </c>
      <c r="C60" s="44" t="s">
        <v>149</v>
      </c>
      <c r="D60" s="14">
        <v>1158924.8761066799</v>
      </c>
      <c r="E60" s="14">
        <v>1581971.6852849296</v>
      </c>
      <c r="F60" s="50">
        <f t="shared" si="0"/>
        <v>0.36503384982074349</v>
      </c>
      <c r="G60" s="88" t="s">
        <v>260</v>
      </c>
    </row>
    <row r="61" spans="1:7" s="10" customFormat="1" ht="22.5" customHeight="1" x14ac:dyDescent="0.25">
      <c r="A61" s="6" t="s">
        <v>93</v>
      </c>
      <c r="B61" s="49" t="s">
        <v>160</v>
      </c>
      <c r="C61" s="43" t="s">
        <v>149</v>
      </c>
      <c r="D61" s="9">
        <v>34638037.90352118</v>
      </c>
      <c r="E61" s="9">
        <v>35066809.899244942</v>
      </c>
      <c r="F61" s="76">
        <f t="shared" si="0"/>
        <v>1.2378645606833771E-2</v>
      </c>
      <c r="G61" s="84"/>
    </row>
    <row r="62" spans="1:7" s="10" customFormat="1" ht="23.25" customHeight="1" x14ac:dyDescent="0.25">
      <c r="A62" s="6" t="s">
        <v>94</v>
      </c>
      <c r="B62" s="49" t="s">
        <v>161</v>
      </c>
      <c r="C62" s="43" t="s">
        <v>149</v>
      </c>
      <c r="D62" s="9">
        <v>9170759.7925939858</v>
      </c>
      <c r="E62" s="9">
        <v>10056140.378552346</v>
      </c>
      <c r="F62" s="76">
        <f t="shared" si="0"/>
        <v>9.6543863974429378E-2</v>
      </c>
      <c r="G62" s="84"/>
    </row>
    <row r="63" spans="1:7" s="16" customFormat="1" ht="37.5" customHeight="1" x14ac:dyDescent="0.25">
      <c r="A63" s="11"/>
      <c r="B63" s="47" t="s">
        <v>162</v>
      </c>
      <c r="C63" s="44" t="s">
        <v>149</v>
      </c>
      <c r="D63" s="14">
        <v>9170759.7925939858</v>
      </c>
      <c r="E63" s="14">
        <v>9345848.3844038844</v>
      </c>
      <c r="F63" s="50">
        <f t="shared" si="0"/>
        <v>1.9092048616440094E-2</v>
      </c>
      <c r="G63" s="12" t="s">
        <v>269</v>
      </c>
    </row>
    <row r="64" spans="1:7" s="16" customFormat="1" ht="45" x14ac:dyDescent="0.25">
      <c r="A64" s="11"/>
      <c r="B64" s="47" t="s">
        <v>204</v>
      </c>
      <c r="C64" s="44" t="s">
        <v>149</v>
      </c>
      <c r="D64" s="14">
        <v>0</v>
      </c>
      <c r="E64" s="14">
        <v>710291.99414846103</v>
      </c>
      <c r="F64" s="15"/>
      <c r="G64" s="12" t="s">
        <v>270</v>
      </c>
    </row>
    <row r="65" spans="1:7" s="10" customFormat="1" ht="21" customHeight="1" x14ac:dyDescent="0.25">
      <c r="A65" s="6" t="s">
        <v>97</v>
      </c>
      <c r="B65" s="49" t="s">
        <v>163</v>
      </c>
      <c r="C65" s="43" t="s">
        <v>149</v>
      </c>
      <c r="D65" s="9">
        <v>43808797.696115166</v>
      </c>
      <c r="E65" s="9">
        <v>45597306.862949997</v>
      </c>
      <c r="F65" s="76">
        <f t="shared" si="0"/>
        <v>4.0825342417316168E-2</v>
      </c>
      <c r="G65" s="84"/>
    </row>
    <row r="66" spans="1:7" s="10" customFormat="1" ht="21.75" customHeight="1" x14ac:dyDescent="0.25">
      <c r="A66" s="6" t="s">
        <v>98</v>
      </c>
      <c r="B66" s="49" t="s">
        <v>164</v>
      </c>
      <c r="C66" s="8" t="s">
        <v>168</v>
      </c>
      <c r="D66" s="9">
        <v>3846943.4053999996</v>
      </c>
      <c r="E66" s="9">
        <v>4003275.4049999998</v>
      </c>
      <c r="F66" s="76">
        <f t="shared" si="0"/>
        <v>4.0637977512368639E-2</v>
      </c>
      <c r="G66" s="84"/>
    </row>
    <row r="67" spans="1:7" s="16" customFormat="1" ht="15" x14ac:dyDescent="0.25">
      <c r="A67" s="11"/>
      <c r="B67" s="45" t="s">
        <v>177</v>
      </c>
      <c r="C67" s="13" t="s">
        <v>168</v>
      </c>
      <c r="D67" s="14">
        <v>49208</v>
      </c>
      <c r="E67" s="14">
        <v>0</v>
      </c>
      <c r="F67" s="15">
        <f t="shared" si="0"/>
        <v>-1</v>
      </c>
      <c r="G67" s="108" t="s">
        <v>261</v>
      </c>
    </row>
    <row r="68" spans="1:7" s="16" customFormat="1" ht="15" x14ac:dyDescent="0.25">
      <c r="A68" s="11"/>
      <c r="B68" s="12" t="s">
        <v>178</v>
      </c>
      <c r="C68" s="13" t="s">
        <v>168</v>
      </c>
      <c r="D68" s="14">
        <v>3896151.4053999996</v>
      </c>
      <c r="E68" s="14">
        <v>4003275.4049999998</v>
      </c>
      <c r="F68" s="50">
        <f t="shared" si="0"/>
        <v>2.7494824623993885E-2</v>
      </c>
      <c r="G68" s="109"/>
    </row>
    <row r="69" spans="1:7" s="10" customFormat="1" ht="15" x14ac:dyDescent="0.25">
      <c r="A69" s="11"/>
      <c r="B69" s="107" t="s">
        <v>165</v>
      </c>
      <c r="C69" s="13" t="s">
        <v>103</v>
      </c>
      <c r="D69" s="39">
        <v>11.93</v>
      </c>
      <c r="E69" s="38">
        <v>8.6523257170993606</v>
      </c>
      <c r="F69" s="50"/>
      <c r="G69" s="108" t="s">
        <v>262</v>
      </c>
    </row>
    <row r="70" spans="1:7" s="10" customFormat="1" ht="15" x14ac:dyDescent="0.25">
      <c r="A70" s="11"/>
      <c r="B70" s="107"/>
      <c r="C70" s="13" t="s">
        <v>168</v>
      </c>
      <c r="D70" s="14">
        <v>529842</v>
      </c>
      <c r="E70" s="14">
        <v>452980.35199999996</v>
      </c>
      <c r="F70" s="50"/>
      <c r="G70" s="109"/>
    </row>
    <row r="71" spans="1:7" s="10" customFormat="1" ht="30" x14ac:dyDescent="0.25">
      <c r="A71" s="6" t="s">
        <v>104</v>
      </c>
      <c r="B71" s="7" t="s">
        <v>166</v>
      </c>
      <c r="C71" s="8" t="s">
        <v>167</v>
      </c>
      <c r="D71" s="19">
        <v>11.387949621151234</v>
      </c>
      <c r="E71" s="19">
        <v>11.39</v>
      </c>
      <c r="F71" s="50">
        <f t="shared" ref="F71" si="1">E71/D71-1</f>
        <v>1.8004811374972007E-4</v>
      </c>
      <c r="G71" s="12" t="s">
        <v>265</v>
      </c>
    </row>
    <row r="72" spans="1:7" s="16" customFormat="1" ht="15" x14ac:dyDescent="0.25">
      <c r="A72" s="11"/>
      <c r="B72" s="12" t="s">
        <v>169</v>
      </c>
      <c r="C72" s="94"/>
      <c r="D72" s="95"/>
      <c r="E72" s="95"/>
      <c r="F72" s="95"/>
      <c r="G72" s="96"/>
    </row>
    <row r="73" spans="1:7" s="16" customFormat="1" ht="15" customHeight="1" x14ac:dyDescent="0.25">
      <c r="A73" s="11">
        <v>17</v>
      </c>
      <c r="B73" s="12" t="s">
        <v>170</v>
      </c>
      <c r="C73" s="13" t="s">
        <v>173</v>
      </c>
      <c r="D73" s="14">
        <v>3279.7189527115079</v>
      </c>
      <c r="E73" s="14">
        <v>2997</v>
      </c>
      <c r="F73" s="50">
        <f t="shared" ref="F73:F78" si="2">E73/D73-1</f>
        <v>-8.6202188903341859E-2</v>
      </c>
      <c r="G73" s="102" t="s">
        <v>263</v>
      </c>
    </row>
    <row r="74" spans="1:7" s="16" customFormat="1" ht="15" x14ac:dyDescent="0.25">
      <c r="A74" s="29" t="s">
        <v>118</v>
      </c>
      <c r="B74" s="12" t="s">
        <v>171</v>
      </c>
      <c r="C74" s="13" t="s">
        <v>173</v>
      </c>
      <c r="D74" s="14">
        <v>3162.7189527115079</v>
      </c>
      <c r="E74" s="14">
        <v>2891</v>
      </c>
      <c r="F74" s="50">
        <f t="shared" si="2"/>
        <v>-8.5913088318692932E-2</v>
      </c>
      <c r="G74" s="103"/>
    </row>
    <row r="75" spans="1:7" s="16" customFormat="1" ht="15" x14ac:dyDescent="0.25">
      <c r="A75" s="29" t="s">
        <v>119</v>
      </c>
      <c r="B75" s="12" t="s">
        <v>172</v>
      </c>
      <c r="C75" s="13" t="s">
        <v>173</v>
      </c>
      <c r="D75" s="14">
        <v>117</v>
      </c>
      <c r="E75" s="14">
        <v>106</v>
      </c>
      <c r="F75" s="50">
        <f t="shared" si="2"/>
        <v>-9.4017094017094016E-2</v>
      </c>
      <c r="G75" s="104"/>
    </row>
    <row r="76" spans="1:7" s="16" customFormat="1" ht="15" customHeight="1" x14ac:dyDescent="0.25">
      <c r="A76" s="11">
        <v>18</v>
      </c>
      <c r="B76" s="12" t="s">
        <v>174</v>
      </c>
      <c r="C76" s="13" t="s">
        <v>122</v>
      </c>
      <c r="D76" s="14">
        <v>284692.35554684704</v>
      </c>
      <c r="E76" s="14">
        <v>299419.30184823711</v>
      </c>
      <c r="F76" s="50">
        <f t="shared" si="2"/>
        <v>5.1729335243659857E-2</v>
      </c>
      <c r="G76" s="102" t="s">
        <v>264</v>
      </c>
    </row>
    <row r="77" spans="1:7" s="16" customFormat="1" ht="15" x14ac:dyDescent="0.25">
      <c r="A77" s="29" t="s">
        <v>120</v>
      </c>
      <c r="B77" s="12" t="s">
        <v>175</v>
      </c>
      <c r="C77" s="13" t="s">
        <v>122</v>
      </c>
      <c r="D77" s="36">
        <v>278036.12642739748</v>
      </c>
      <c r="E77" s="36">
        <v>292216.11934394098</v>
      </c>
      <c r="F77" s="50">
        <f t="shared" si="2"/>
        <v>5.1000541184155423E-2</v>
      </c>
      <c r="G77" s="103"/>
    </row>
    <row r="78" spans="1:7" s="16" customFormat="1" ht="15" x14ac:dyDescent="0.25">
      <c r="A78" s="29" t="s">
        <v>121</v>
      </c>
      <c r="B78" s="12" t="s">
        <v>176</v>
      </c>
      <c r="C78" s="13" t="s">
        <v>122</v>
      </c>
      <c r="D78" s="37">
        <v>464638.1051606838</v>
      </c>
      <c r="E78" s="36">
        <v>495875.91147012566</v>
      </c>
      <c r="F78" s="50">
        <f t="shared" si="2"/>
        <v>6.723040138655656E-2</v>
      </c>
      <c r="G78" s="104"/>
    </row>
    <row r="80" spans="1:7" s="1" customFormat="1" x14ac:dyDescent="0.25">
      <c r="A80" s="20"/>
      <c r="B80" s="16"/>
      <c r="D80" s="21"/>
      <c r="E80" s="32"/>
      <c r="G80" s="30"/>
    </row>
    <row r="81" spans="1:7" s="1" customFormat="1" x14ac:dyDescent="0.25">
      <c r="A81" s="20"/>
      <c r="B81" s="16"/>
      <c r="D81" s="21"/>
      <c r="E81" s="32"/>
      <c r="G81" s="30"/>
    </row>
    <row r="82" spans="1:7" s="1" customFormat="1" x14ac:dyDescent="0.25">
      <c r="A82" s="3"/>
      <c r="B82" s="16"/>
      <c r="D82" s="21"/>
      <c r="E82" s="32"/>
      <c r="G82" s="30"/>
    </row>
    <row r="83" spans="1:7" s="1" customFormat="1" x14ac:dyDescent="0.25">
      <c r="A83" s="3"/>
      <c r="B83" s="16"/>
      <c r="D83" s="21"/>
      <c r="E83" s="32"/>
      <c r="G83" s="30"/>
    </row>
    <row r="84" spans="1:7" s="1" customFormat="1" x14ac:dyDescent="0.25">
      <c r="A84" s="3"/>
      <c r="B84" s="16"/>
      <c r="D84" s="21"/>
      <c r="E84" s="32"/>
      <c r="G84" s="30"/>
    </row>
    <row r="85" spans="1:7" s="1" customFormat="1" ht="15" x14ac:dyDescent="0.25">
      <c r="B85" s="16"/>
      <c r="D85" s="21"/>
      <c r="E85" s="32"/>
      <c r="G85" s="30"/>
    </row>
    <row r="86" spans="1:7" s="1" customFormat="1" x14ac:dyDescent="0.25">
      <c r="A86" s="22"/>
      <c r="B86" s="16"/>
      <c r="D86" s="21"/>
      <c r="E86" s="32"/>
      <c r="G86" s="30"/>
    </row>
    <row r="87" spans="1:7" s="1" customFormat="1" ht="15" x14ac:dyDescent="0.25">
      <c r="A87" s="23"/>
      <c r="B87" s="2"/>
      <c r="D87" s="24"/>
      <c r="E87" s="33"/>
      <c r="G87" s="30"/>
    </row>
    <row r="88" spans="1:7" s="1" customFormat="1" ht="15" x14ac:dyDescent="0.25">
      <c r="A88" s="23"/>
      <c r="B88" s="21"/>
      <c r="D88" s="24"/>
      <c r="E88" s="33"/>
      <c r="G88" s="30"/>
    </row>
    <row r="89" spans="1:7" s="1" customFormat="1" ht="15" x14ac:dyDescent="0.25">
      <c r="B89" s="16"/>
      <c r="D89" s="21"/>
      <c r="E89" s="32"/>
      <c r="G89" s="30"/>
    </row>
    <row r="90" spans="1:7" s="1" customFormat="1" ht="15" x14ac:dyDescent="0.25">
      <c r="B90" s="16"/>
      <c r="D90" s="21"/>
      <c r="E90" s="32"/>
      <c r="G90" s="30"/>
    </row>
    <row r="91" spans="1:7" s="1" customFormat="1" ht="15" x14ac:dyDescent="0.25">
      <c r="B91" s="16"/>
      <c r="D91" s="21"/>
      <c r="E91" s="32"/>
      <c r="G91" s="30"/>
    </row>
    <row r="92" spans="1:7" s="25" customFormat="1" x14ac:dyDescent="0.25">
      <c r="A92" s="3"/>
      <c r="B92" s="3"/>
      <c r="D92" s="26"/>
      <c r="E92" s="34"/>
      <c r="G92" s="31"/>
    </row>
    <row r="93" spans="1:7" s="25" customFormat="1" x14ac:dyDescent="0.25">
      <c r="A93" s="3"/>
      <c r="B93" s="3"/>
      <c r="D93" s="26"/>
      <c r="E93" s="34"/>
      <c r="G93" s="31"/>
    </row>
    <row r="94" spans="1:7" s="25" customFormat="1" x14ac:dyDescent="0.25">
      <c r="A94" s="3"/>
      <c r="B94" s="3"/>
      <c r="D94" s="26"/>
      <c r="E94" s="34"/>
      <c r="G94" s="31"/>
    </row>
    <row r="95" spans="1:7" s="25" customFormat="1" x14ac:dyDescent="0.25">
      <c r="A95" s="3"/>
      <c r="B95" s="3"/>
      <c r="D95" s="26"/>
      <c r="E95" s="34"/>
      <c r="G95" s="31"/>
    </row>
    <row r="96" spans="1:7" s="25" customFormat="1" x14ac:dyDescent="0.25">
      <c r="A96" s="3"/>
      <c r="B96" s="3"/>
      <c r="D96" s="26"/>
      <c r="E96" s="34"/>
      <c r="G96" s="31"/>
    </row>
    <row r="97" spans="1:7" s="25" customFormat="1" x14ac:dyDescent="0.25">
      <c r="A97" s="3"/>
      <c r="B97" s="3"/>
      <c r="D97" s="26"/>
      <c r="E97" s="34"/>
      <c r="G97" s="31"/>
    </row>
    <row r="98" spans="1:7" s="25" customFormat="1" x14ac:dyDescent="0.25">
      <c r="A98" s="3"/>
      <c r="B98" s="3"/>
      <c r="D98" s="26"/>
      <c r="E98" s="34"/>
      <c r="G98" s="31"/>
    </row>
    <row r="99" spans="1:7" s="25" customFormat="1" x14ac:dyDescent="0.25">
      <c r="A99" s="3"/>
      <c r="B99" s="3"/>
      <c r="D99" s="26"/>
      <c r="E99" s="34"/>
      <c r="G99" s="31"/>
    </row>
    <row r="100" spans="1:7" s="25" customFormat="1" x14ac:dyDescent="0.25">
      <c r="A100" s="3"/>
      <c r="B100" s="3"/>
      <c r="D100" s="26"/>
      <c r="E100" s="34"/>
      <c r="G100" s="31"/>
    </row>
    <row r="101" spans="1:7" s="25" customFormat="1" x14ac:dyDescent="0.25">
      <c r="D101" s="27"/>
      <c r="E101" s="31"/>
      <c r="G101" s="31"/>
    </row>
    <row r="102" spans="1:7" s="25" customFormat="1" x14ac:dyDescent="0.25">
      <c r="A102" s="3"/>
      <c r="B102" s="28"/>
      <c r="C102" s="28"/>
      <c r="D102" s="28"/>
      <c r="E102" s="35"/>
      <c r="G102" s="31"/>
    </row>
  </sheetData>
  <mergeCells count="7">
    <mergeCell ref="G73:G75"/>
    <mergeCell ref="G76:G78"/>
    <mergeCell ref="C72:G72"/>
    <mergeCell ref="A4:G4"/>
    <mergeCell ref="B69:B70"/>
    <mergeCell ref="G67:G68"/>
    <mergeCell ref="G69:G70"/>
  </mergeCells>
  <phoneticPr fontId="1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ТС</vt:lpstr>
      <vt:lpstr>казах.язык</vt:lpstr>
      <vt:lpstr>ТС!Область_печати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Казинская Ольга Александровна</cp:lastModifiedBy>
  <dcterms:created xsi:type="dcterms:W3CDTF">2020-05-19T03:53:18Z</dcterms:created>
  <dcterms:modified xsi:type="dcterms:W3CDTF">2025-04-14T08:20:58Z</dcterms:modified>
</cp:coreProperties>
</file>