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2\управление перспективного развития\ДКРЕМ и ЗК и ПП ВКО\ИП-2021 года\Ежеквартальный отчет\3 квартал\"/>
    </mc:Choice>
  </mc:AlternateContent>
  <bookViews>
    <workbookView xWindow="-120" yWindow="-120" windowWidth="24240" windowHeight="13740"/>
  </bookViews>
  <sheets>
    <sheet name="АО ОЭСК" sheetId="47" r:id="rId1"/>
  </sheets>
  <definedNames>
    <definedName name="_xlnm.Print_Area" localSheetId="0">'АО ОЭСК'!$A$1:$J$13</definedName>
  </definedNames>
  <calcPr calcId="152511"/>
  <fileRecoveryPr autoRecover="0"/>
</workbook>
</file>

<file path=xl/calcChain.xml><?xml version="1.0" encoding="utf-8"?>
<calcChain xmlns="http://schemas.openxmlformats.org/spreadsheetml/2006/main">
  <c r="I7" i="47" l="1"/>
  <c r="I13" i="47" l="1"/>
  <c r="H5" i="47" l="1"/>
  <c r="I5" i="47" l="1"/>
</calcChain>
</file>

<file path=xl/sharedStrings.xml><?xml version="1.0" encoding="utf-8"?>
<sst xmlns="http://schemas.openxmlformats.org/spreadsheetml/2006/main" count="57" uniqueCount="36">
  <si>
    <t>№ п/п</t>
  </si>
  <si>
    <t>Наименование работ:</t>
  </si>
  <si>
    <t>Един. измер.</t>
  </si>
  <si>
    <t>Кол-во</t>
  </si>
  <si>
    <t>км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</si>
  <si>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</si>
  <si>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</si>
  <si>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</si>
  <si>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</si>
  <si>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</si>
  <si>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Разработка ПСД по реконструкции и модернизации электрических сетей</t>
  </si>
  <si>
    <t xml:space="preserve">Модернизация и реконструкция ЛЭП </t>
  </si>
  <si>
    <t>Модернизация  и реконструкция ПС</t>
  </si>
  <si>
    <t>Стоимость мероприятий, тыс.тенге без НДС</t>
  </si>
  <si>
    <t>Восточно-Казахстанская область</t>
  </si>
  <si>
    <t>1-4 квартал</t>
  </si>
  <si>
    <t>Всего по ИП 2021 г:</t>
  </si>
  <si>
    <t>Автоматизированная система коммерческого учета электроэнергии (АСКУЭ) бытового уровня АО "ВК РЭК" в г.Семей, ВКО</t>
  </si>
  <si>
    <t>тех.надзор</t>
  </si>
  <si>
    <t>авто.надзор</t>
  </si>
  <si>
    <t>г. Семей</t>
  </si>
  <si>
    <t>-</t>
  </si>
  <si>
    <t>Возврат основного долга по инвестиционному займу</t>
  </si>
  <si>
    <t>Обновление основного фонда</t>
  </si>
  <si>
    <t xml:space="preserve">Стадия исполнения </t>
  </si>
  <si>
    <t>2-4 квартал</t>
  </si>
  <si>
    <t>г. Усть-Каменогорск</t>
  </si>
  <si>
    <t>СМР (доп.объем)</t>
  </si>
  <si>
    <t xml:space="preserve">Информация о ходе исполнения инвестиционной программы АО "Объединённая ЭнергоСервисная Компания" за 3 квартал 2021 г. </t>
  </si>
  <si>
    <t xml:space="preserve">Договор заключен. </t>
  </si>
  <si>
    <t>Работы выполнены в полном объеме</t>
  </si>
  <si>
    <t>Договора заключены, сроки поставок определены. Закуплены: автотранспорт (спецтехника, навесное) в количестве 16 ед.,приборы(инструменты)в количестве 54 ед., компьютеры и оргтехника в количестве 219 ед.</t>
  </si>
  <si>
    <t>Договор заключен, работы выполняются в соответствии с планом-графиком выполнения работ.</t>
  </si>
  <si>
    <t xml:space="preserve"> Заключены договора на разработку ПСД и прохождению вневедомственной экспертизы. Выполнена разработка проектно-сметной документации по 13 объектам, по 3 проектам получено заключение вневедомственной экспертизы.</t>
  </si>
  <si>
    <t xml:space="preserve">Заключены договора с подрядными организациями на выполнение работ, утверждены графики выполнения работ. Произведен закуп материалов и оборудования в полном объеме. Строительно-монтажные работы ведутся согласно графиков. Ведутся работы по установке опор, подвеске провода и грозотроса. Завершены строительно-монтажные работы по мероприятиям: ВЛ-110кВ Л157С, ВЛ-110кВ Л175С, ВЛ-10 кВ Л-15. </t>
  </si>
  <si>
    <t>Заключены договора с подрядными организациями, утверждены графики выполнения работ. Опросные листы согласованы со структурными подразделениями АО ОЭСК. Материалы и оборудования закуплены в полном объеме.  По мероприятиям: "Замена ОД/КЗ 110 кВ на элегазовый выключатель 110 кВ" на 2 ПС выполнены работы по монтажу ЭВ-110кВ в количестве 3 ед.; "Замена В -35 кВ на элегазовый выключатель 35 кВ" на 1 ПС выполнены работы по монтажу ЭВ-35кВ в количестве 1 ед.; "Замена шкафов защит Л-110 кВ" завершена замена шкафов защит на 1 ПС в количестве 2 ед.; "Замена аккумуляторной батареи" выполнена замена АКБ на 3 ПС; "Замена В-10 кВ на  вакуммный выключатель 10 кВ (ретрофиты)" завершены работы по монтажу ВВ-10кВ на 9 ПС в количестве 59 ед.; "Модернизация и реконструкция ТП, КТП, РП 6/10кВ" завершена замена КТПБ в количестве 2 ед.; "Монтаж систем автоматической пожарной сигнализации" завершены работы на 16 объектах; на ПС 110/35/10 кВ № 11 выполнены работы по реконструкции ПС.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</si>
</sst>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&quot;Ј&quot;* #,##0_-;\-&quot;Ј&quot;* #,##0_-;_-&quot;Ј&quot;* &quot;-&quot;_-;_-@_-"/>
    <numFmt numFmtId="166" formatCode="_-&quot;Ј&quot;* #,##0.00_-;\-&quot;Ј&quot;* #,##0.00_-;_-&quot;Ј&quot;* &quot;-&quot;??_-;_-@_-"/>
    <numFmt numFmtId="167" formatCode="0.000"/>
    <numFmt numFmtId="168" formatCode="#,##0.000000"/>
    <numFmt numFmtId="169" formatCode="#,##0.00000"/>
    <numFmt numFmtId="170" formatCode="#,##0.00000000"/>
  </numFmts>
  <fonts count="43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 indent="1"/>
    </xf>
    <xf numFmtId="168" fontId="0" fillId="0" borderId="0" xfId="0" applyNumberForma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 inden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4" xfId="348" applyNumberFormat="1" applyFont="1" applyFill="1" applyBorder="1" applyAlignment="1">
      <alignment horizontal="center" vertical="center" wrapText="1"/>
    </xf>
    <xf numFmtId="169" fontId="0" fillId="0" borderId="0" xfId="0" applyNumberFormat="1" applyFill="1"/>
    <xf numFmtId="170" fontId="0" fillId="0" borderId="0" xfId="0" applyNumberFormat="1" applyFill="1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24"/>
  <sheetViews>
    <sheetView tabSelected="1" view="pageBreakPreview" topLeftCell="A10" zoomScale="70" zoomScaleNormal="100" zoomScaleSheetLayoutView="70" workbookViewId="0">
      <selection activeCell="E11" sqref="E11"/>
    </sheetView>
  </sheetViews>
  <sheetFormatPr defaultRowHeight="15" x14ac:dyDescent="0.25"/>
  <cols>
    <col min="1" max="1" width="6.140625" style="7" customWidth="1"/>
    <col min="2" max="2" width="55.85546875" style="7" customWidth="1"/>
    <col min="3" max="3" width="21.85546875" style="7" customWidth="1"/>
    <col min="4" max="5" width="11.85546875" style="7" customWidth="1"/>
    <col min="6" max="6" width="28" style="7" customWidth="1"/>
    <col min="7" max="7" width="15.85546875" style="7" customWidth="1"/>
    <col min="8" max="8" width="21.7109375" style="7" customWidth="1"/>
    <col min="9" max="9" width="23.28515625" style="7" customWidth="1"/>
    <col min="10" max="10" width="111.42578125" style="7" customWidth="1"/>
    <col min="11" max="11" width="48.5703125" style="7" customWidth="1"/>
    <col min="12" max="16384" width="9.140625" style="7"/>
  </cols>
  <sheetData>
    <row r="1" spans="1:22" ht="25.5" customHeight="1" x14ac:dyDescent="0.25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36" customHeight="1" x14ac:dyDescent="0.25">
      <c r="A3" s="50" t="s">
        <v>0</v>
      </c>
      <c r="B3" s="51" t="s">
        <v>1</v>
      </c>
      <c r="C3" s="50" t="s">
        <v>2</v>
      </c>
      <c r="D3" s="54" t="s">
        <v>3</v>
      </c>
      <c r="E3" s="55"/>
      <c r="F3" s="50" t="s">
        <v>6</v>
      </c>
      <c r="G3" s="50" t="s">
        <v>7</v>
      </c>
      <c r="H3" s="53" t="s">
        <v>13</v>
      </c>
      <c r="I3" s="53"/>
      <c r="J3" s="51" t="s">
        <v>24</v>
      </c>
    </row>
    <row r="4" spans="1:22" ht="23.25" customHeight="1" x14ac:dyDescent="0.25">
      <c r="A4" s="50"/>
      <c r="B4" s="52"/>
      <c r="C4" s="50"/>
      <c r="D4" s="19" t="s">
        <v>8</v>
      </c>
      <c r="E4" s="19" t="s">
        <v>9</v>
      </c>
      <c r="F4" s="50"/>
      <c r="G4" s="50"/>
      <c r="H4" s="19" t="s">
        <v>8</v>
      </c>
      <c r="I4" s="19" t="s">
        <v>9</v>
      </c>
      <c r="J4" s="52"/>
    </row>
    <row r="5" spans="1:22" s="11" customFormat="1" ht="17.25" customHeight="1" x14ac:dyDescent="0.25">
      <c r="A5" s="9"/>
      <c r="B5" s="17" t="s">
        <v>16</v>
      </c>
      <c r="C5" s="10"/>
      <c r="D5" s="6"/>
      <c r="E5" s="6"/>
      <c r="F5" s="6"/>
      <c r="G5" s="6"/>
      <c r="H5" s="14">
        <f>H6+H7+H8+H9+H10+H11+H12+H13</f>
        <v>8189963.3777099997</v>
      </c>
      <c r="I5" s="14">
        <f>I6+I7+I8+I9+I10+I11+I12+I13</f>
        <v>3441425.3830899997</v>
      </c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5" customFormat="1" ht="56.25" x14ac:dyDescent="0.25">
      <c r="A6" s="13">
        <v>1</v>
      </c>
      <c r="B6" s="21" t="s">
        <v>10</v>
      </c>
      <c r="C6" s="22" t="s">
        <v>5</v>
      </c>
      <c r="D6" s="23">
        <v>39</v>
      </c>
      <c r="E6" s="23">
        <v>16</v>
      </c>
      <c r="F6" s="23" t="s">
        <v>14</v>
      </c>
      <c r="G6" s="24" t="s">
        <v>15</v>
      </c>
      <c r="H6" s="25">
        <v>359913.49552</v>
      </c>
      <c r="I6" s="25">
        <v>169325</v>
      </c>
      <c r="J6" s="20" t="s">
        <v>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2" customHeight="1" x14ac:dyDescent="0.25">
      <c r="A7" s="16">
        <v>2</v>
      </c>
      <c r="B7" s="26" t="s">
        <v>11</v>
      </c>
      <c r="C7" s="27" t="s">
        <v>4</v>
      </c>
      <c r="D7" s="28">
        <v>85.84</v>
      </c>
      <c r="E7" s="28">
        <v>21.24</v>
      </c>
      <c r="F7" s="27" t="s">
        <v>14</v>
      </c>
      <c r="G7" s="24" t="s">
        <v>15</v>
      </c>
      <c r="H7" s="25">
        <v>858283.88899999997</v>
      </c>
      <c r="I7" s="25">
        <f>612743.766</f>
        <v>612743.76599999995</v>
      </c>
      <c r="J7" s="20" t="s">
        <v>34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37.5" x14ac:dyDescent="0.25">
      <c r="A8" s="42">
        <v>3</v>
      </c>
      <c r="B8" s="39" t="s">
        <v>17</v>
      </c>
      <c r="C8" s="29" t="s">
        <v>27</v>
      </c>
      <c r="D8" s="30" t="s">
        <v>21</v>
      </c>
      <c r="E8" s="31" t="s">
        <v>21</v>
      </c>
      <c r="F8" s="45" t="s">
        <v>20</v>
      </c>
      <c r="G8" s="24" t="s">
        <v>15</v>
      </c>
      <c r="H8" s="25">
        <v>59850</v>
      </c>
      <c r="I8" s="25">
        <v>0</v>
      </c>
      <c r="J8" s="20" t="s">
        <v>32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22.5" customHeight="1" x14ac:dyDescent="0.25">
      <c r="A9" s="43"/>
      <c r="B9" s="40"/>
      <c r="C9" s="32" t="s">
        <v>18</v>
      </c>
      <c r="D9" s="30" t="s">
        <v>21</v>
      </c>
      <c r="E9" s="31" t="s">
        <v>21</v>
      </c>
      <c r="F9" s="46"/>
      <c r="G9" s="24" t="s">
        <v>15</v>
      </c>
      <c r="H9" s="25">
        <v>62643.797019999998</v>
      </c>
      <c r="I9" s="25">
        <v>56379.417999999998</v>
      </c>
      <c r="J9" s="20" t="s">
        <v>30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25.5" customHeight="1" x14ac:dyDescent="0.25">
      <c r="A10" s="44"/>
      <c r="B10" s="41"/>
      <c r="C10" s="32" t="s">
        <v>19</v>
      </c>
      <c r="D10" s="30" t="s">
        <v>21</v>
      </c>
      <c r="E10" s="31" t="s">
        <v>21</v>
      </c>
      <c r="F10" s="47"/>
      <c r="G10" s="24" t="s">
        <v>15</v>
      </c>
      <c r="H10" s="25">
        <v>21755.434000000001</v>
      </c>
      <c r="I10" s="25">
        <v>19579.891</v>
      </c>
      <c r="J10" s="20" t="s">
        <v>30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2" customFormat="1" ht="237" customHeight="1" x14ac:dyDescent="0.25">
      <c r="A11" s="16">
        <v>4</v>
      </c>
      <c r="B11" s="26" t="s">
        <v>12</v>
      </c>
      <c r="C11" s="33" t="s">
        <v>5</v>
      </c>
      <c r="D11" s="34">
        <v>77</v>
      </c>
      <c r="E11" s="34">
        <v>35</v>
      </c>
      <c r="F11" s="16" t="s">
        <v>14</v>
      </c>
      <c r="G11" s="24" t="s">
        <v>15</v>
      </c>
      <c r="H11" s="35">
        <v>3291276.0690000001</v>
      </c>
      <c r="I11" s="35">
        <v>555283.72600000002</v>
      </c>
      <c r="J11" s="20" t="s">
        <v>35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69" customHeight="1" x14ac:dyDescent="0.25">
      <c r="A12" s="16">
        <v>5</v>
      </c>
      <c r="B12" s="26" t="s">
        <v>23</v>
      </c>
      <c r="C12" s="27" t="s">
        <v>5</v>
      </c>
      <c r="D12" s="34">
        <v>523</v>
      </c>
      <c r="E12" s="34">
        <v>289</v>
      </c>
      <c r="F12" s="16" t="s">
        <v>26</v>
      </c>
      <c r="G12" s="24" t="s">
        <v>15</v>
      </c>
      <c r="H12" s="36">
        <v>1296046.7157399999</v>
      </c>
      <c r="I12" s="35">
        <v>534650.93056999997</v>
      </c>
      <c r="J12" s="20" t="s">
        <v>31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29.25" customHeight="1" x14ac:dyDescent="0.25">
      <c r="A13" s="16">
        <v>6</v>
      </c>
      <c r="B13" s="26" t="s">
        <v>22</v>
      </c>
      <c r="C13" s="16" t="s">
        <v>21</v>
      </c>
      <c r="D13" s="16" t="s">
        <v>21</v>
      </c>
      <c r="E13" s="16"/>
      <c r="F13" s="16" t="s">
        <v>21</v>
      </c>
      <c r="G13" s="16" t="s">
        <v>25</v>
      </c>
      <c r="H13" s="27">
        <v>2240193.97743</v>
      </c>
      <c r="I13" s="27">
        <f>746731.32576+746731.32576</f>
        <v>1493462.6515200001</v>
      </c>
      <c r="J13" s="20" t="s">
        <v>29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7" spans="8:8" x14ac:dyDescent="0.25">
      <c r="H17" s="37"/>
    </row>
    <row r="19" spans="8:8" x14ac:dyDescent="0.25">
      <c r="H19" s="38"/>
    </row>
    <row r="24" spans="8:8" x14ac:dyDescent="0.25">
      <c r="H24" s="18"/>
    </row>
  </sheetData>
  <mergeCells count="12">
    <mergeCell ref="B8:B10"/>
    <mergeCell ref="A8:A10"/>
    <mergeCell ref="F8:F10"/>
    <mergeCell ref="A1:J1"/>
    <mergeCell ref="A3:A4"/>
    <mergeCell ref="B3:B4"/>
    <mergeCell ref="C3:C4"/>
    <mergeCell ref="F3:F4"/>
    <mergeCell ref="G3:G4"/>
    <mergeCell ref="H3:I3"/>
    <mergeCell ref="J3:J4"/>
    <mergeCell ref="D3:E3"/>
  </mergeCells>
  <pageMargins left="0.19685039370078741" right="0.19685039370078741" top="0.39370078740157483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Мангулов Канат Бейсенбаевич</cp:lastModifiedBy>
  <cp:lastPrinted>2021-10-01T04:32:03Z</cp:lastPrinted>
  <dcterms:created xsi:type="dcterms:W3CDTF">2017-07-17T01:39:14Z</dcterms:created>
  <dcterms:modified xsi:type="dcterms:W3CDTF">2021-10-07T08:15:07Z</dcterms:modified>
</cp:coreProperties>
</file>